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2150"/>
  </bookViews>
  <sheets>
    <sheet name="Лист1" sheetId="1" r:id="rId1"/>
  </sheets>
  <definedNames>
    <definedName name="_xlnm.Print_Area" localSheetId="0">Лист1!$A$1:$AS$51</definedName>
  </definedNames>
  <calcPr calcId="145621"/>
</workbook>
</file>

<file path=xl/calcChain.xml><?xml version="1.0" encoding="utf-8"?>
<calcChain xmlns="http://schemas.openxmlformats.org/spreadsheetml/2006/main">
  <c r="AP51" i="1" l="1"/>
  <c r="AI51" i="1"/>
  <c r="AB51" i="1"/>
  <c r="U51" i="1"/>
  <c r="N51" i="1"/>
  <c r="I51" i="1" s="1"/>
  <c r="J51" i="1" s="1"/>
  <c r="H51" i="1"/>
  <c r="F51" i="1"/>
  <c r="AP50" i="1"/>
  <c r="AI50" i="1"/>
  <c r="AB50" i="1"/>
  <c r="U50" i="1"/>
  <c r="N50" i="1"/>
  <c r="H50" i="1"/>
  <c r="F50" i="1"/>
  <c r="AP49" i="1"/>
  <c r="AI49" i="1"/>
  <c r="AB49" i="1"/>
  <c r="U49" i="1"/>
  <c r="N49" i="1"/>
  <c r="I49" i="1" s="1"/>
  <c r="J49" i="1" s="1"/>
  <c r="H49" i="1"/>
  <c r="F49" i="1"/>
  <c r="AP48" i="1"/>
  <c r="AI48" i="1"/>
  <c r="AB48" i="1"/>
  <c r="U48" i="1"/>
  <c r="N48" i="1"/>
  <c r="I48" i="1" s="1"/>
  <c r="J48" i="1" s="1"/>
  <c r="H48" i="1"/>
  <c r="F48" i="1"/>
  <c r="AP47" i="1"/>
  <c r="AI47" i="1"/>
  <c r="AB47" i="1"/>
  <c r="U47" i="1"/>
  <c r="N47" i="1"/>
  <c r="H47" i="1"/>
  <c r="F47" i="1"/>
  <c r="AP46" i="1"/>
  <c r="AI46" i="1"/>
  <c r="AB46" i="1"/>
  <c r="U46" i="1"/>
  <c r="N46" i="1"/>
  <c r="H46" i="1"/>
  <c r="F46" i="1"/>
  <c r="AP45" i="1"/>
  <c r="AI45" i="1"/>
  <c r="AB45" i="1"/>
  <c r="U45" i="1"/>
  <c r="N45" i="1"/>
  <c r="H45" i="1"/>
  <c r="F45" i="1"/>
  <c r="AP44" i="1"/>
  <c r="AI44" i="1"/>
  <c r="AB44" i="1"/>
  <c r="U44" i="1"/>
  <c r="N44" i="1"/>
  <c r="H44" i="1"/>
  <c r="F44" i="1"/>
  <c r="AP43" i="1"/>
  <c r="AI43" i="1"/>
  <c r="AB43" i="1"/>
  <c r="U43" i="1"/>
  <c r="N43" i="1"/>
  <c r="H43" i="1"/>
  <c r="F43" i="1"/>
  <c r="AP42" i="1"/>
  <c r="AI42" i="1"/>
  <c r="AB42" i="1"/>
  <c r="U42" i="1"/>
  <c r="N42" i="1"/>
  <c r="H42" i="1"/>
  <c r="F42" i="1"/>
  <c r="AP41" i="1"/>
  <c r="AI41" i="1"/>
  <c r="AB41" i="1"/>
  <c r="U41" i="1"/>
  <c r="N41" i="1"/>
  <c r="H41" i="1"/>
  <c r="F41" i="1"/>
  <c r="AP40" i="1"/>
  <c r="AI40" i="1"/>
  <c r="AB40" i="1"/>
  <c r="U40" i="1"/>
  <c r="N40" i="1"/>
  <c r="I40" i="1" s="1"/>
  <c r="J40" i="1" s="1"/>
  <c r="H40" i="1"/>
  <c r="F40" i="1"/>
  <c r="AP39" i="1"/>
  <c r="AI39" i="1"/>
  <c r="AB39" i="1"/>
  <c r="U39" i="1"/>
  <c r="N39" i="1"/>
  <c r="H39" i="1"/>
  <c r="F39" i="1"/>
  <c r="AP38" i="1"/>
  <c r="AI38" i="1"/>
  <c r="AB38" i="1"/>
  <c r="U38" i="1"/>
  <c r="N38" i="1"/>
  <c r="H38" i="1"/>
  <c r="F38" i="1"/>
  <c r="AP37" i="1"/>
  <c r="AI37" i="1"/>
  <c r="AB37" i="1"/>
  <c r="U37" i="1"/>
  <c r="N37" i="1"/>
  <c r="I37" i="1" s="1"/>
  <c r="J37" i="1" s="1"/>
  <c r="H37" i="1"/>
  <c r="G37" i="1"/>
  <c r="F37" i="1"/>
  <c r="AP36" i="1"/>
  <c r="AI36" i="1"/>
  <c r="AB36" i="1"/>
  <c r="U36" i="1"/>
  <c r="N36" i="1"/>
  <c r="H36" i="1"/>
  <c r="G36" i="1"/>
  <c r="F36" i="1"/>
  <c r="AP35" i="1"/>
  <c r="AI35" i="1"/>
  <c r="AB35" i="1"/>
  <c r="U35" i="1"/>
  <c r="N35" i="1"/>
  <c r="I35" i="1" s="1"/>
  <c r="J35" i="1" s="1"/>
  <c r="H35" i="1"/>
  <c r="G35" i="1"/>
  <c r="F35" i="1"/>
  <c r="AP34" i="1"/>
  <c r="AI34" i="1"/>
  <c r="AB34" i="1"/>
  <c r="U34" i="1"/>
  <c r="N34" i="1"/>
  <c r="I34" i="1" s="1"/>
  <c r="J34" i="1" s="1"/>
  <c r="H34" i="1"/>
  <c r="G34" i="1"/>
  <c r="F34" i="1"/>
  <c r="AP33" i="1"/>
  <c r="AI33" i="1"/>
  <c r="AB33" i="1"/>
  <c r="U33" i="1"/>
  <c r="N33" i="1"/>
  <c r="I33" i="1" s="1"/>
  <c r="J33" i="1" s="1"/>
  <c r="H33" i="1"/>
  <c r="G33" i="1"/>
  <c r="F33" i="1"/>
  <c r="AP32" i="1"/>
  <c r="AI32" i="1"/>
  <c r="AB32" i="1"/>
  <c r="U32" i="1"/>
  <c r="N32" i="1"/>
  <c r="H32" i="1"/>
  <c r="G32" i="1"/>
  <c r="F32" i="1"/>
  <c r="AP31" i="1"/>
  <c r="AI31" i="1"/>
  <c r="AB31" i="1"/>
  <c r="U31" i="1"/>
  <c r="N31" i="1"/>
  <c r="H31" i="1"/>
  <c r="G31" i="1"/>
  <c r="F31" i="1"/>
  <c r="AP30" i="1"/>
  <c r="AI30" i="1"/>
  <c r="AB30" i="1"/>
  <c r="U30" i="1"/>
  <c r="N30" i="1"/>
  <c r="H30" i="1"/>
  <c r="G30" i="1"/>
  <c r="F30" i="1"/>
  <c r="AP29" i="1"/>
  <c r="AI29" i="1"/>
  <c r="AB29" i="1"/>
  <c r="U29" i="1"/>
  <c r="N29" i="1"/>
  <c r="H29" i="1"/>
  <c r="G29" i="1"/>
  <c r="F29" i="1"/>
  <c r="AP28" i="1"/>
  <c r="AI28" i="1"/>
  <c r="AB28" i="1"/>
  <c r="U28" i="1"/>
  <c r="N28" i="1"/>
  <c r="H28" i="1"/>
  <c r="G28" i="1"/>
  <c r="F28" i="1"/>
  <c r="AP27" i="1"/>
  <c r="AI27" i="1"/>
  <c r="AB27" i="1"/>
  <c r="U27" i="1"/>
  <c r="N27" i="1"/>
  <c r="I27" i="1" s="1"/>
  <c r="J27" i="1" s="1"/>
  <c r="H27" i="1"/>
  <c r="G27" i="1"/>
  <c r="F27" i="1"/>
  <c r="AP26" i="1"/>
  <c r="AI26" i="1"/>
  <c r="AB26" i="1"/>
  <c r="U26" i="1"/>
  <c r="N26" i="1"/>
  <c r="I26" i="1" s="1"/>
  <c r="J26" i="1" s="1"/>
  <c r="H26" i="1"/>
  <c r="G26" i="1"/>
  <c r="F26" i="1"/>
  <c r="AP25" i="1"/>
  <c r="AI25" i="1"/>
  <c r="AB25" i="1"/>
  <c r="U25" i="1"/>
  <c r="N25" i="1"/>
  <c r="I25" i="1" s="1"/>
  <c r="J25" i="1" s="1"/>
  <c r="H25" i="1"/>
  <c r="G25" i="1"/>
  <c r="F25" i="1"/>
  <c r="AP24" i="1"/>
  <c r="AI24" i="1"/>
  <c r="AB24" i="1"/>
  <c r="U24" i="1"/>
  <c r="N24" i="1"/>
  <c r="H24" i="1"/>
  <c r="G24" i="1"/>
  <c r="F24" i="1"/>
  <c r="AP23" i="1"/>
  <c r="AI23" i="1"/>
  <c r="AB23" i="1"/>
  <c r="U23" i="1"/>
  <c r="I23" i="1" s="1"/>
  <c r="J23" i="1" s="1"/>
  <c r="N23" i="1"/>
  <c r="H23" i="1"/>
  <c r="G23" i="1"/>
  <c r="F23" i="1"/>
  <c r="AP22" i="1"/>
  <c r="AI22" i="1"/>
  <c r="AB22" i="1"/>
  <c r="U22" i="1"/>
  <c r="N22" i="1"/>
  <c r="H22" i="1"/>
  <c r="G22" i="1"/>
  <c r="F22" i="1"/>
  <c r="AP21" i="1"/>
  <c r="AI21" i="1"/>
  <c r="AB21" i="1"/>
  <c r="U21" i="1"/>
  <c r="N21" i="1"/>
  <c r="H21" i="1"/>
  <c r="G21" i="1"/>
  <c r="F21" i="1"/>
  <c r="AP20" i="1"/>
  <c r="AI20" i="1"/>
  <c r="AB20" i="1"/>
  <c r="U20" i="1"/>
  <c r="N20" i="1"/>
  <c r="H20" i="1"/>
  <c r="G20" i="1"/>
  <c r="F20" i="1"/>
  <c r="AP19" i="1"/>
  <c r="AI19" i="1"/>
  <c r="AB19" i="1"/>
  <c r="U19" i="1"/>
  <c r="N19" i="1"/>
  <c r="I19" i="1"/>
  <c r="J19" i="1" s="1"/>
  <c r="H19" i="1"/>
  <c r="G19" i="1"/>
  <c r="F19" i="1"/>
  <c r="AP18" i="1"/>
  <c r="AI18" i="1"/>
  <c r="AB18" i="1"/>
  <c r="U18" i="1"/>
  <c r="N18" i="1"/>
  <c r="I18" i="1" s="1"/>
  <c r="J18" i="1" s="1"/>
  <c r="H18" i="1"/>
  <c r="G18" i="1"/>
  <c r="F18" i="1"/>
  <c r="AQ17" i="1"/>
  <c r="AP17" i="1" s="1"/>
  <c r="AJ17" i="1"/>
  <c r="AI17" i="1" s="1"/>
  <c r="AB17" i="1"/>
  <c r="U17" i="1"/>
  <c r="N17" i="1"/>
  <c r="H17" i="1"/>
  <c r="G17" i="1"/>
  <c r="F17" i="1"/>
  <c r="AQ16" i="1"/>
  <c r="AP16" i="1" s="1"/>
  <c r="AJ16" i="1"/>
  <c r="AI16" i="1" s="1"/>
  <c r="AB16" i="1"/>
  <c r="U16" i="1"/>
  <c r="N16" i="1"/>
  <c r="H16" i="1"/>
  <c r="G16" i="1"/>
  <c r="F16" i="1"/>
  <c r="AP15" i="1"/>
  <c r="AI15" i="1"/>
  <c r="AB15" i="1"/>
  <c r="U15" i="1"/>
  <c r="N15" i="1"/>
  <c r="H15" i="1"/>
  <c r="G15" i="1"/>
  <c r="F15" i="1"/>
  <c r="AP14" i="1"/>
  <c r="AI14" i="1"/>
  <c r="AB14" i="1"/>
  <c r="U14" i="1"/>
  <c r="N14" i="1"/>
  <c r="H14" i="1"/>
  <c r="G14" i="1"/>
  <c r="F14" i="1"/>
  <c r="AP13" i="1"/>
  <c r="AI13" i="1"/>
  <c r="AB13" i="1"/>
  <c r="U13" i="1"/>
  <c r="N13" i="1"/>
  <c r="I13" i="1" s="1"/>
  <c r="H13" i="1"/>
  <c r="G13" i="1"/>
  <c r="F13" i="1"/>
  <c r="AS12" i="1"/>
  <c r="AR12" i="1"/>
  <c r="AQ12" i="1"/>
  <c r="AO12" i="1"/>
  <c r="AN12" i="1"/>
  <c r="AM12" i="1"/>
  <c r="AL12" i="1"/>
  <c r="AK12" i="1"/>
  <c r="AJ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L11" i="1" s="1"/>
  <c r="K12" i="1"/>
  <c r="H12" i="1"/>
  <c r="G12" i="1"/>
  <c r="F12" i="1"/>
  <c r="F11" i="1" s="1"/>
  <c r="AS11" i="1"/>
  <c r="AR11" i="1"/>
  <c r="AQ11" i="1"/>
  <c r="AO11" i="1"/>
  <c r="AN11" i="1"/>
  <c r="AM11" i="1"/>
  <c r="AL11" i="1"/>
  <c r="AK11" i="1"/>
  <c r="AJ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K11" i="1"/>
  <c r="H11" i="1"/>
  <c r="G11" i="1"/>
  <c r="I29" i="1" l="1"/>
  <c r="J29" i="1" s="1"/>
  <c r="I15" i="1"/>
  <c r="J15" i="1" s="1"/>
  <c r="I31" i="1"/>
  <c r="J31" i="1" s="1"/>
  <c r="I41" i="1"/>
  <c r="J41" i="1" s="1"/>
  <c r="I45" i="1"/>
  <c r="J45" i="1" s="1"/>
  <c r="AP12" i="1"/>
  <c r="AP11" i="1" s="1"/>
  <c r="I44" i="1"/>
  <c r="J44" i="1" s="1"/>
  <c r="I21" i="1"/>
  <c r="J21" i="1" s="1"/>
  <c r="I39" i="1"/>
  <c r="I47" i="1"/>
  <c r="J47" i="1" s="1"/>
  <c r="I24" i="1"/>
  <c r="J24" i="1" s="1"/>
  <c r="I32" i="1"/>
  <c r="J32" i="1" s="1"/>
  <c r="I42" i="1"/>
  <c r="J42" i="1" s="1"/>
  <c r="I50" i="1"/>
  <c r="J50" i="1" s="1"/>
  <c r="I14" i="1"/>
  <c r="J14" i="1" s="1"/>
  <c r="I20" i="1"/>
  <c r="J20" i="1" s="1"/>
  <c r="I28" i="1"/>
  <c r="J28" i="1" s="1"/>
  <c r="I36" i="1"/>
  <c r="J36" i="1" s="1"/>
  <c r="I46" i="1"/>
  <c r="J46" i="1" s="1"/>
  <c r="I16" i="1"/>
  <c r="J16" i="1" s="1"/>
  <c r="I22" i="1"/>
  <c r="J22" i="1" s="1"/>
  <c r="I30" i="1"/>
  <c r="J30" i="1" s="1"/>
  <c r="I43" i="1"/>
  <c r="J43" i="1" s="1"/>
  <c r="I17" i="1"/>
  <c r="J17" i="1" s="1"/>
  <c r="J39" i="1"/>
  <c r="AI12" i="1"/>
  <c r="AI11" i="1" s="1"/>
  <c r="J13" i="1"/>
  <c r="I38" i="1"/>
  <c r="J38" i="1" l="1"/>
  <c r="J12" i="1"/>
  <c r="J11" i="1" s="1"/>
  <c r="I12" i="1"/>
  <c r="I11" i="1" s="1"/>
</calcChain>
</file>

<file path=xl/sharedStrings.xml><?xml version="1.0" encoding="utf-8"?>
<sst xmlns="http://schemas.openxmlformats.org/spreadsheetml/2006/main" count="273" uniqueCount="114">
  <si>
    <t xml:space="preserve">  </t>
  </si>
  <si>
    <t>№ п/п</t>
  </si>
  <si>
    <t>Наименование  проектов, объектов и работ</t>
  </si>
  <si>
    <t>Район</t>
  </si>
  <si>
    <t>Сроки выполнения работ (проектов)</t>
  </si>
  <si>
    <t>Физические параметры объекта</t>
  </si>
  <si>
    <t>Сметная стоимость в тек. ценах, без НДС (тыс.руб)</t>
  </si>
  <si>
    <t>Итого за счет регулируемых тарифов 2016-2020 г.г. (тыс.руб)</t>
  </si>
  <si>
    <t>2016 год</t>
  </si>
  <si>
    <t>2017 год</t>
  </si>
  <si>
    <t>2018 год</t>
  </si>
  <si>
    <t>2019 год</t>
  </si>
  <si>
    <t>2020 год</t>
  </si>
  <si>
    <t>Ввод объектов</t>
  </si>
  <si>
    <t>Итого за счет регулируемых тарифов (тыс.руб)</t>
  </si>
  <si>
    <t>Источники финансирования, без НДС</t>
  </si>
  <si>
    <t>За счет тарифа на передачу э/э</t>
  </si>
  <si>
    <t>За счет платы за тех. присоеди-нение</t>
  </si>
  <si>
    <t>Начало</t>
  </si>
  <si>
    <t>Окончание</t>
  </si>
  <si>
    <t xml:space="preserve"> Мощность трансформа-торов,МВА</t>
  </si>
  <si>
    <t>Протяжен-ность сетей, км</t>
  </si>
  <si>
    <t>Коли- чество, шт</t>
  </si>
  <si>
    <t>МВА</t>
  </si>
  <si>
    <t>км</t>
  </si>
  <si>
    <t>шт</t>
  </si>
  <si>
    <t>Амортизация отчетного года</t>
  </si>
  <si>
    <t>Прибыль отчетного года</t>
  </si>
  <si>
    <t>1</t>
  </si>
  <si>
    <t>2</t>
  </si>
  <si>
    <t xml:space="preserve">ИТОГО </t>
  </si>
  <si>
    <t>2016</t>
  </si>
  <si>
    <t>2020</t>
  </si>
  <si>
    <t>Техническое перевооружение и реконструкция, в.т.ч.:</t>
  </si>
  <si>
    <t>Строительство БКТП на свободных площадях улиц микрорайона Первомайский  с монтажом и наладкой оборудования, взамен выбывающих основных фондов</t>
  </si>
  <si>
    <t>г. Королев Моск. область</t>
  </si>
  <si>
    <t>Установка  СТП взамен выбывающих основных фондов в мкр. Первомайский</t>
  </si>
  <si>
    <t>3</t>
  </si>
  <si>
    <t>Монтаж силовой кабельной линии КЛ- 6 кВ от РУ-6 кВ РТП-1519  до вновь устанавливаемых БКТП, взамен выбывающих основных фондов в мкр. Первомайский</t>
  </si>
  <si>
    <t>2017</t>
  </si>
  <si>
    <t>2018</t>
  </si>
  <si>
    <t>4</t>
  </si>
  <si>
    <t>Монтаж высоковольтных воздушных линий  ВЛК-6 кВ  от РУ-6 кВ БКТП до РУ-6 кВ  монтируемых  СТП, взамен выбывающих основных фондов в мкр. Первомайский</t>
  </si>
  <si>
    <t>5</t>
  </si>
  <si>
    <t>Монтаж низковольтных воздушных линий 0,4 кВ от РУ-0,4 кВ БКТП до границ участков существующих жилых домов, взамен выбывающих основных фондов в мкр. Первомайский</t>
  </si>
  <si>
    <t>6</t>
  </si>
  <si>
    <t>Замена оборудования РУ-10 кВ РТП-1544, по адресу: г. Короолев, пр-т Космонавтов, д. 2 В</t>
  </si>
  <si>
    <t>7</t>
  </si>
  <si>
    <t>Замена оборудования РУ-6кВ РТП-1526, по адресу: г. Короолев, ул. Сакко и Ванцетти, д. 11 Е</t>
  </si>
  <si>
    <t>8</t>
  </si>
  <si>
    <t>Реконструкция кабельной линии 10 кВ РП-1536 ТП-315, по адресу: г. Короолев, ул. Калининградская</t>
  </si>
  <si>
    <t>9</t>
  </si>
  <si>
    <t>Реконструкция кабельной линии 10 кВ ТП-315 ТП-419, по адресу: г. Королев, ул. Калининградская</t>
  </si>
  <si>
    <t>10</t>
  </si>
  <si>
    <t>Реконструкция КРУН-2,, по адресу: мкр. Первомайский, ул. Советская</t>
  </si>
  <si>
    <t>11</t>
  </si>
  <si>
    <t>Строительство линии 237 ТП-303 КТП-305 взамен выбывающих основных фондов, по адресу: пос. Образцово</t>
  </si>
  <si>
    <t>12</t>
  </si>
  <si>
    <t>Строительство кабельной линии 6кВ л.130 ТП-305-МРП-705 взамен выбывающих основных фондов, по адресу: пос. Образцово</t>
  </si>
  <si>
    <t>13</t>
  </si>
  <si>
    <t>Строительство линии 712 А ТП-310-КТП-1160 взамен выбывающих основных фондов, по адресу: пос. Образцово</t>
  </si>
  <si>
    <t>2019</t>
  </si>
  <si>
    <t>14</t>
  </si>
  <si>
    <t>Замена оборудования РУ-6кВ ТП-330, по адресу: мкр. Болшево ул. Московская</t>
  </si>
  <si>
    <t>15</t>
  </si>
  <si>
    <t>Реконструкция ТП-20. Монтаж столбовых трансформаторных подстанций (СТП), прокладка воздушной линии ВЛ-6кВ, взамен выбывающих основных фондов, по адресу: г. Королев, ул. Чайковского</t>
  </si>
  <si>
    <t>16</t>
  </si>
  <si>
    <t>Реконструкция БКТП. Монтаж столбовых трансформаторных подстанций (СТП), прокладка воздушной линии ВЛ-6 кВ, взамен выбывающих основных фондов,, по адресу: мкр. Первомайский</t>
  </si>
  <si>
    <t>17</t>
  </si>
  <si>
    <t>Строительство БКТП и КЛ-6кВ, взамен выбывающих основных фондов в пос .Болшево, ул.Станционная</t>
  </si>
  <si>
    <t>18</t>
  </si>
  <si>
    <t xml:space="preserve">Реконструкция БКТП. Монтаж столбовых трансформаторных подстанций (СТП), прокладка воздушной линии ВЛ-6 кВ, взамен выбывающих основных фондов в пос.Болшево, ул.Зеленовод </t>
  </si>
  <si>
    <t>19</t>
  </si>
  <si>
    <t>Реконструкция РУ-10 кВ РП-1523, по адресу: г. Королев, пр-т Космонавтов,д. 21 Б</t>
  </si>
  <si>
    <t>20</t>
  </si>
  <si>
    <t>Реконструкция РУ-10 кВ ТП-400, по адресу: г. Королев, ул. Мичурина,д. 21 Г</t>
  </si>
  <si>
    <t>21</t>
  </si>
  <si>
    <t>Реконструкция РУ-10 кВ РП-1522, по адресу: г. Королев, ул. Мичурина,д. 21 Д</t>
  </si>
  <si>
    <t>22</t>
  </si>
  <si>
    <t>Реконструкция РУ-10 кВ РП-1548, по адресу: г. Королев, пр-т Космонавтов,д. 41 Б</t>
  </si>
  <si>
    <t>23</t>
  </si>
  <si>
    <t>Реконструкция РУ-10 кВ РП-1545, по адресу: г. Королев, пр-т Космонавтов,д. 40 Б</t>
  </si>
  <si>
    <t>24</t>
  </si>
  <si>
    <t>Реконструкция РУ-6 кВ РП-1528, по адресу: г. Королев, ул. Мичурина,д. 21 Г</t>
  </si>
  <si>
    <t>25</t>
  </si>
  <si>
    <t>Реконструкция РУ-10 кВ РП-1549, по адресу: г. Королев, ул. Аржакова,д. 16 Б</t>
  </si>
  <si>
    <t>26</t>
  </si>
  <si>
    <t>Приобретение дизельной электростанции</t>
  </si>
  <si>
    <t>27</t>
  </si>
  <si>
    <t>Приобретение МАЗ-5340В3</t>
  </si>
  <si>
    <t>28</t>
  </si>
  <si>
    <t>Приобретение прицепа МАЗ-892600-017-02</t>
  </si>
  <si>
    <t>29</t>
  </si>
  <si>
    <t>Приобретение ВАЗ 21214</t>
  </si>
  <si>
    <t>30</t>
  </si>
  <si>
    <t>Приобретение ГАЗ 2752</t>
  </si>
  <si>
    <t>31</t>
  </si>
  <si>
    <t>Приобретение РЕНО КАНГУ</t>
  </si>
  <si>
    <t>32</t>
  </si>
  <si>
    <t>Приобретение автопогрузчика ВП-05-00</t>
  </si>
  <si>
    <t>33</t>
  </si>
  <si>
    <t>Приобретение высоковольтной лаборатории</t>
  </si>
  <si>
    <t>34</t>
  </si>
  <si>
    <t>Приобретение автобуса ПАЗ-32053</t>
  </si>
  <si>
    <t>35</t>
  </si>
  <si>
    <t>36</t>
  </si>
  <si>
    <t>37</t>
  </si>
  <si>
    <t>Приобретение автоподъемника АПТ-18 на ГАЗ-3309</t>
  </si>
  <si>
    <t>38</t>
  </si>
  <si>
    <t>Приобретение LADA KALINA 21941</t>
  </si>
  <si>
    <t>39</t>
  </si>
  <si>
    <t>Приобретение LADA Largus</t>
  </si>
  <si>
    <t>Приложение 5 к Распоряжению Министерства энергетики Московской области от 14.08.2015 № 24-Р</t>
  </si>
  <si>
    <t>Инвестиционная программа Акционерного общества  "КОРОЛЕВСКАЯ ЭЛЕКТРОСЕТЬ" НА 2016-2020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</si>
</sst>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"/>
    <numFmt numFmtId="165" formatCode="#,##0.0"/>
    <numFmt numFmtId="166" formatCode="#,##0.000"/>
    <numFmt numFmtId="167" formatCode="0.0"/>
  </numFmts>
  <fonts count="24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0" fontId="14" fillId="0" borderId="0"/>
    <xf numFmtId="0" fontId="21" fillId="0" borderId="0"/>
    <xf numFmtId="9" fontId="21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ill="1"/>
    <xf numFmtId="0" fontId="22" fillId="2" borderId="0" xfId="5" applyFont="1" applyFill="1"/>
    <xf numFmtId="0" fontId="3" fillId="2" borderId="0" xfId="0" applyNumberFormat="1" applyFont="1" applyFill="1" applyAlignment="1">
      <alignment horizontal="center" vertical="center" readingOrder="1"/>
    </xf>
    <xf numFmtId="0" fontId="4" fillId="2" borderId="0" xfId="0" applyNumberFormat="1" applyFont="1" applyFill="1" applyAlignment="1">
      <alignment horizontal="center" vertical="center" readingOrder="1"/>
    </xf>
    <xf numFmtId="3" fontId="4" fillId="2" borderId="0" xfId="0" applyNumberFormat="1" applyFont="1" applyFill="1" applyAlignment="1">
      <alignment horizontal="center" vertical="center" readingOrder="1"/>
    </xf>
    <xf numFmtId="0" fontId="4" fillId="2" borderId="0" xfId="0" applyFont="1" applyFill="1" applyAlignment="1">
      <alignment horizontal="center" vertical="center" readingOrder="1"/>
    </xf>
    <xf numFmtId="0" fontId="4" fillId="2" borderId="0" xfId="0" applyFont="1" applyFill="1" applyBorder="1" applyAlignment="1">
      <alignment horizontal="center" vertical="center" readingOrder="1"/>
    </xf>
    <xf numFmtId="0" fontId="3" fillId="2" borderId="0" xfId="2" applyFont="1" applyFill="1" applyAlignment="1">
      <alignment horizontal="center" vertical="center" readingOrder="1"/>
    </xf>
    <xf numFmtId="0" fontId="3" fillId="2" borderId="0" xfId="0" applyFont="1" applyFill="1" applyAlignment="1">
      <alignment horizontal="center" vertical="center" readingOrder="1"/>
    </xf>
    <xf numFmtId="4" fontId="5" fillId="2" borderId="0" xfId="0" applyNumberFormat="1" applyFont="1" applyFill="1" applyAlignment="1">
      <alignment horizontal="center" vertical="center" readingOrder="1"/>
    </xf>
    <xf numFmtId="164" fontId="5" fillId="2" borderId="0" xfId="0" applyNumberFormat="1" applyFont="1" applyFill="1" applyBorder="1" applyAlignment="1">
      <alignment horizontal="center" vertical="center" readingOrder="1"/>
    </xf>
    <xf numFmtId="4" fontId="5" fillId="2" borderId="0" xfId="0" applyNumberFormat="1" applyFont="1" applyFill="1" applyBorder="1" applyAlignment="1">
      <alignment horizontal="center" vertical="center" readingOrder="1"/>
    </xf>
    <xf numFmtId="1" fontId="5" fillId="2" borderId="0" xfId="0" applyNumberFormat="1" applyFont="1" applyFill="1" applyBorder="1" applyAlignment="1">
      <alignment horizontal="center" vertical="center" readingOrder="1"/>
    </xf>
    <xf numFmtId="4" fontId="6" fillId="2" borderId="0" xfId="2" applyNumberFormat="1" applyFont="1" applyFill="1" applyAlignment="1">
      <alignment horizontal="center" vertical="center" readingOrder="1"/>
    </xf>
    <xf numFmtId="49" fontId="3" fillId="2" borderId="0" xfId="0" applyNumberFormat="1" applyFont="1" applyFill="1" applyAlignment="1">
      <alignment horizontal="center" vertical="center" readingOrder="1"/>
    </xf>
    <xf numFmtId="3" fontId="3" fillId="2" borderId="0" xfId="0" applyNumberFormat="1" applyFont="1" applyFill="1" applyAlignment="1">
      <alignment horizontal="center" vertical="center" readingOrder="1"/>
    </xf>
    <xf numFmtId="164" fontId="3" fillId="2" borderId="0" xfId="0" applyNumberFormat="1" applyFont="1" applyFill="1" applyAlignment="1">
      <alignment horizontal="center" vertical="center" readingOrder="1"/>
    </xf>
    <xf numFmtId="165" fontId="3" fillId="2" borderId="0" xfId="0" applyNumberFormat="1" applyFont="1" applyFill="1" applyAlignment="1">
      <alignment horizontal="center" vertical="center" readingOrder="1"/>
    </xf>
    <xf numFmtId="1" fontId="3" fillId="2" borderId="0" xfId="0" applyNumberFormat="1" applyFont="1" applyFill="1" applyAlignment="1">
      <alignment horizontal="center" vertical="center" readingOrder="1"/>
    </xf>
    <xf numFmtId="0" fontId="9" fillId="2" borderId="0" xfId="0" applyFont="1" applyFill="1" applyAlignment="1">
      <alignment horizontal="center" vertical="center" readingOrder="1"/>
    </xf>
    <xf numFmtId="0" fontId="9" fillId="2" borderId="0" xfId="0" applyFont="1" applyFill="1" applyBorder="1" applyAlignment="1">
      <alignment horizontal="center" vertical="center" readingOrder="1"/>
    </xf>
    <xf numFmtId="164" fontId="9" fillId="2" borderId="0" xfId="0" applyNumberFormat="1" applyFont="1" applyFill="1" applyBorder="1" applyAlignment="1">
      <alignment horizontal="center" vertical="center" readingOrder="1"/>
    </xf>
    <xf numFmtId="1" fontId="9" fillId="2" borderId="0" xfId="0" applyNumberFormat="1" applyFont="1" applyFill="1" applyBorder="1" applyAlignment="1">
      <alignment horizontal="center" vertical="center" readingOrder="1"/>
    </xf>
    <xf numFmtId="4" fontId="9" fillId="2" borderId="0" xfId="0" applyNumberFormat="1" applyFont="1" applyFill="1" applyBorder="1" applyAlignment="1">
      <alignment horizontal="center" vertical="center" readingOrder="1"/>
    </xf>
    <xf numFmtId="49" fontId="11" fillId="2" borderId="5" xfId="0" applyNumberFormat="1" applyFont="1" applyFill="1" applyBorder="1" applyAlignment="1">
      <alignment horizontal="center" vertical="center" wrapText="1" readingOrder="1"/>
    </xf>
    <xf numFmtId="0" fontId="11" fillId="2" borderId="5" xfId="0" applyNumberFormat="1" applyFont="1" applyFill="1" applyBorder="1" applyAlignment="1">
      <alignment horizontal="center" vertical="center" wrapText="1" readingOrder="1"/>
    </xf>
    <xf numFmtId="3" fontId="11" fillId="2" borderId="5" xfId="0" applyNumberFormat="1" applyFont="1" applyFill="1" applyBorder="1" applyAlignment="1">
      <alignment horizontal="center" vertical="center" wrapText="1" readingOrder="1"/>
    </xf>
    <xf numFmtId="164" fontId="11" fillId="2" borderId="5" xfId="0" applyNumberFormat="1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1" fontId="11" fillId="2" borderId="5" xfId="0" applyNumberFormat="1" applyFont="1" applyFill="1" applyBorder="1" applyAlignment="1">
      <alignment horizontal="center" vertical="center" wrapText="1" readingOrder="1"/>
    </xf>
    <xf numFmtId="49" fontId="10" fillId="2" borderId="4" xfId="0" applyNumberFormat="1" applyFont="1" applyFill="1" applyBorder="1" applyAlignment="1">
      <alignment horizontal="center" vertical="center" wrapText="1" readingOrder="1"/>
    </xf>
    <xf numFmtId="1" fontId="3" fillId="2" borderId="5" xfId="0" applyNumberFormat="1" applyFont="1" applyFill="1" applyBorder="1" applyAlignment="1">
      <alignment horizontal="center" vertical="center" wrapText="1" readingOrder="1"/>
    </xf>
    <xf numFmtId="0" fontId="0" fillId="2" borderId="6" xfId="0" applyFill="1" applyBorder="1"/>
    <xf numFmtId="1" fontId="12" fillId="2" borderId="5" xfId="0" applyNumberFormat="1" applyFont="1" applyFill="1" applyBorder="1" applyAlignment="1">
      <alignment horizontal="center" vertical="center" wrapText="1" readingOrder="1"/>
    </xf>
    <xf numFmtId="1" fontId="10" fillId="2" borderId="5" xfId="0" applyNumberFormat="1" applyFont="1" applyFill="1" applyBorder="1" applyAlignment="1">
      <alignment horizontal="center" vertical="center" wrapText="1" readingOrder="1"/>
    </xf>
    <xf numFmtId="49" fontId="8" fillId="2" borderId="5" xfId="0" applyNumberFormat="1" applyFont="1" applyFill="1" applyBorder="1" applyAlignment="1">
      <alignment horizontal="center" vertical="center" wrapText="1" readingOrder="1"/>
    </xf>
    <xf numFmtId="166" fontId="8" fillId="2" borderId="5" xfId="0" applyNumberFormat="1" applyFont="1" applyFill="1" applyBorder="1" applyAlignment="1">
      <alignment horizontal="center" vertical="center" wrapText="1" readingOrder="1"/>
    </xf>
    <xf numFmtId="3" fontId="8" fillId="2" borderId="5" xfId="0" applyNumberFormat="1" applyFont="1" applyFill="1" applyBorder="1" applyAlignment="1">
      <alignment horizontal="center" vertical="center" wrapText="1" readingOrder="1"/>
    </xf>
    <xf numFmtId="4" fontId="8" fillId="2" borderId="5" xfId="0" applyNumberFormat="1" applyFont="1" applyFill="1" applyBorder="1" applyAlignment="1">
      <alignment horizontal="center" vertical="center" wrapText="1" readingOrder="1"/>
    </xf>
    <xf numFmtId="1" fontId="8" fillId="2" borderId="5" xfId="0" applyNumberFormat="1" applyFont="1" applyFill="1" applyBorder="1" applyAlignment="1">
      <alignment horizontal="center" vertical="center" wrapText="1" readingOrder="1"/>
    </xf>
    <xf numFmtId="166" fontId="8" fillId="2" borderId="6" xfId="0" applyNumberFormat="1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49" fontId="10" fillId="2" borderId="5" xfId="0" applyNumberFormat="1" applyFont="1" applyFill="1" applyBorder="1" applyAlignment="1">
      <alignment horizontal="center" vertical="center" wrapText="1" readingOrder="1"/>
    </xf>
    <xf numFmtId="164" fontId="8" fillId="2" borderId="5" xfId="0" applyNumberFormat="1" applyFont="1" applyFill="1" applyBorder="1" applyAlignment="1">
      <alignment horizontal="center" vertical="center" wrapText="1" readingOrder="1"/>
    </xf>
    <xf numFmtId="4" fontId="10" fillId="2" borderId="6" xfId="0" applyNumberFormat="1" applyFont="1" applyFill="1" applyBorder="1" applyAlignment="1">
      <alignment horizontal="center" vertical="center"/>
    </xf>
    <xf numFmtId="49" fontId="10" fillId="2" borderId="4" xfId="3" applyNumberFormat="1" applyFont="1" applyFill="1" applyBorder="1" applyAlignment="1">
      <alignment horizontal="center" vertical="center" readingOrder="1"/>
    </xf>
    <xf numFmtId="0" fontId="15" fillId="2" borderId="5" xfId="4" applyFont="1" applyFill="1" applyBorder="1" applyAlignment="1">
      <alignment horizontal="center" vertical="center" wrapText="1" readingOrder="1"/>
    </xf>
    <xf numFmtId="2" fontId="16" fillId="2" borderId="5" xfId="4" applyNumberFormat="1" applyFont="1" applyFill="1" applyBorder="1" applyAlignment="1">
      <alignment horizontal="center" vertical="center" wrapText="1" readingOrder="1"/>
    </xf>
    <xf numFmtId="3" fontId="16" fillId="2" borderId="5" xfId="4" applyNumberFormat="1" applyFont="1" applyFill="1" applyBorder="1" applyAlignment="1">
      <alignment horizontal="center" vertical="center" wrapText="1" readingOrder="1"/>
    </xf>
    <xf numFmtId="4" fontId="17" fillId="2" borderId="5" xfId="0" applyNumberFormat="1" applyFont="1" applyFill="1" applyBorder="1" applyAlignment="1">
      <alignment horizontal="center" vertical="center" readingOrder="1"/>
    </xf>
    <xf numFmtId="4" fontId="17" fillId="2" borderId="5" xfId="1" applyNumberFormat="1" applyFont="1" applyFill="1" applyBorder="1" applyAlignment="1">
      <alignment horizontal="center" vertical="center" wrapText="1" readingOrder="1"/>
    </xf>
    <xf numFmtId="164" fontId="18" fillId="2" borderId="5" xfId="0" applyNumberFormat="1" applyFont="1" applyFill="1" applyBorder="1" applyAlignment="1">
      <alignment horizontal="center" vertical="center" wrapText="1" readingOrder="1"/>
    </xf>
    <xf numFmtId="1" fontId="18" fillId="2" borderId="5" xfId="0" applyNumberFormat="1" applyFont="1" applyFill="1" applyBorder="1" applyAlignment="1">
      <alignment horizontal="center" vertical="center" wrapText="1" readingOrder="1"/>
    </xf>
    <xf numFmtId="4" fontId="18" fillId="2" borderId="5" xfId="0" applyNumberFormat="1" applyFont="1" applyFill="1" applyBorder="1" applyAlignment="1">
      <alignment horizontal="center" vertical="center" readingOrder="1"/>
    </xf>
    <xf numFmtId="164" fontId="18" fillId="2" borderId="5" xfId="0" applyNumberFormat="1" applyFont="1" applyFill="1" applyBorder="1" applyAlignment="1">
      <alignment horizontal="center" vertical="center" readingOrder="1"/>
    </xf>
    <xf numFmtId="4" fontId="19" fillId="2" borderId="5" xfId="0" applyNumberFormat="1" applyFont="1" applyFill="1" applyBorder="1" applyAlignment="1">
      <alignment horizontal="center" vertical="center" readingOrder="1"/>
    </xf>
    <xf numFmtId="164" fontId="3" fillId="2" borderId="6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horizontal="center" vertical="center" readingOrder="1"/>
    </xf>
    <xf numFmtId="0" fontId="12" fillId="2" borderId="5" xfId="5" applyFont="1" applyFill="1" applyBorder="1" applyAlignment="1">
      <alignment horizontal="center" vertical="center" wrapText="1" readingOrder="1"/>
    </xf>
    <xf numFmtId="0" fontId="11" fillId="2" borderId="5" xfId="5" applyFont="1" applyFill="1" applyBorder="1" applyAlignment="1">
      <alignment horizontal="center" vertical="center" wrapText="1" readingOrder="1"/>
    </xf>
    <xf numFmtId="49" fontId="8" fillId="2" borderId="5" xfId="6" applyNumberFormat="1" applyFont="1" applyFill="1" applyBorder="1" applyAlignment="1">
      <alignment horizontal="center" vertical="center" wrapText="1" readingOrder="1"/>
    </xf>
    <xf numFmtId="2" fontId="8" fillId="2" borderId="5" xfId="6" applyNumberFormat="1" applyFont="1" applyFill="1" applyBorder="1" applyAlignment="1">
      <alignment horizontal="center" vertical="center" wrapText="1" readingOrder="1"/>
    </xf>
    <xf numFmtId="4" fontId="17" fillId="2" borderId="5" xfId="5" applyNumberFormat="1" applyFont="1" applyFill="1" applyBorder="1" applyAlignment="1">
      <alignment horizontal="center" vertical="center" wrapText="1" readingOrder="1"/>
    </xf>
    <xf numFmtId="164" fontId="18" fillId="2" borderId="5" xfId="6" applyNumberFormat="1" applyFont="1" applyFill="1" applyBorder="1" applyAlignment="1">
      <alignment horizontal="center" vertical="center" readingOrder="1"/>
    </xf>
    <xf numFmtId="1" fontId="18" fillId="2" borderId="5" xfId="6" applyNumberFormat="1" applyFont="1" applyFill="1" applyBorder="1" applyAlignment="1">
      <alignment horizontal="center" vertical="center" readingOrder="1"/>
    </xf>
    <xf numFmtId="4" fontId="18" fillId="2" borderId="5" xfId="5" applyNumberFormat="1" applyFont="1" applyFill="1" applyBorder="1" applyAlignment="1">
      <alignment horizontal="center" vertical="center" readingOrder="1"/>
    </xf>
    <xf numFmtId="4" fontId="18" fillId="2" borderId="5" xfId="4" applyNumberFormat="1" applyFont="1" applyFill="1" applyBorder="1" applyAlignment="1">
      <alignment horizontal="center" vertical="center" wrapText="1" readingOrder="1"/>
    </xf>
    <xf numFmtId="4" fontId="18" fillId="2" borderId="5" xfId="5" applyNumberFormat="1" applyFont="1" applyFill="1" applyBorder="1" applyAlignment="1">
      <alignment horizontal="center" vertical="center" wrapText="1" readingOrder="1"/>
    </xf>
    <xf numFmtId="4" fontId="18" fillId="2" borderId="5" xfId="6" applyNumberFormat="1" applyFont="1" applyFill="1" applyBorder="1" applyAlignment="1">
      <alignment horizontal="center" vertical="center" readingOrder="1"/>
    </xf>
    <xf numFmtId="4" fontId="19" fillId="2" borderId="5" xfId="5" applyNumberFormat="1" applyFont="1" applyFill="1" applyBorder="1" applyAlignment="1">
      <alignment horizontal="center" vertical="center" readingOrder="1"/>
    </xf>
    <xf numFmtId="4" fontId="3" fillId="2" borderId="6" xfId="4" applyNumberFormat="1" applyFont="1" applyFill="1" applyBorder="1" applyAlignment="1">
      <alignment horizontal="center" vertical="center" wrapText="1"/>
    </xf>
    <xf numFmtId="4" fontId="17" fillId="2" borderId="5" xfId="5" applyNumberFormat="1" applyFont="1" applyFill="1" applyBorder="1" applyAlignment="1">
      <alignment horizontal="center" vertical="center" readingOrder="1"/>
    </xf>
    <xf numFmtId="49" fontId="10" fillId="2" borderId="7" xfId="3" applyNumberFormat="1" applyFont="1" applyFill="1" applyBorder="1" applyAlignment="1">
      <alignment horizontal="center" vertical="center" readingOrder="1"/>
    </xf>
    <xf numFmtId="0" fontId="12" fillId="2" borderId="8" xfId="5" applyFont="1" applyFill="1" applyBorder="1" applyAlignment="1">
      <alignment horizontal="center" vertical="center" wrapText="1" readingOrder="1"/>
    </xf>
    <xf numFmtId="0" fontId="11" fillId="2" borderId="8" xfId="5" applyFont="1" applyFill="1" applyBorder="1" applyAlignment="1">
      <alignment horizontal="center" vertical="center" wrapText="1" readingOrder="1"/>
    </xf>
    <xf numFmtId="49" fontId="8" fillId="2" borderId="8" xfId="6" applyNumberFormat="1" applyFont="1" applyFill="1" applyBorder="1" applyAlignment="1">
      <alignment horizontal="center" vertical="center" wrapText="1" readingOrder="1"/>
    </xf>
    <xf numFmtId="2" fontId="16" fillId="2" borderId="8" xfId="4" applyNumberFormat="1" applyFont="1" applyFill="1" applyBorder="1" applyAlignment="1">
      <alignment horizontal="center" vertical="center" wrapText="1" readingOrder="1"/>
    </xf>
    <xf numFmtId="2" fontId="8" fillId="2" borderId="8" xfId="6" applyNumberFormat="1" applyFont="1" applyFill="1" applyBorder="1" applyAlignment="1">
      <alignment horizontal="center" vertical="center" wrapText="1" readingOrder="1"/>
    </xf>
    <xf numFmtId="3" fontId="16" fillId="2" borderId="8" xfId="4" applyNumberFormat="1" applyFont="1" applyFill="1" applyBorder="1" applyAlignment="1">
      <alignment horizontal="center" vertical="center" wrapText="1" readingOrder="1"/>
    </xf>
    <xf numFmtId="4" fontId="17" fillId="2" borderId="8" xfId="0" applyNumberFormat="1" applyFont="1" applyFill="1" applyBorder="1" applyAlignment="1">
      <alignment horizontal="center" vertical="center" readingOrder="1"/>
    </xf>
    <xf numFmtId="4" fontId="17" fillId="2" borderId="8" xfId="5" applyNumberFormat="1" applyFont="1" applyFill="1" applyBorder="1" applyAlignment="1">
      <alignment horizontal="center" vertical="center" wrapText="1" readingOrder="1"/>
    </xf>
    <xf numFmtId="164" fontId="18" fillId="2" borderId="8" xfId="5" applyNumberFormat="1" applyFont="1" applyFill="1" applyBorder="1" applyAlignment="1">
      <alignment horizontal="center" vertical="center" wrapText="1" readingOrder="1"/>
    </xf>
    <xf numFmtId="164" fontId="18" fillId="2" borderId="8" xfId="5" applyNumberFormat="1" applyFont="1" applyFill="1" applyBorder="1" applyAlignment="1">
      <alignment horizontal="center" vertical="center" readingOrder="1"/>
    </xf>
    <xf numFmtId="1" fontId="18" fillId="2" borderId="8" xfId="5" applyNumberFormat="1" applyFont="1" applyFill="1" applyBorder="1" applyAlignment="1">
      <alignment horizontal="center" vertical="center" wrapText="1" readingOrder="1"/>
    </xf>
    <xf numFmtId="4" fontId="18" fillId="2" borderId="8" xfId="5" applyNumberFormat="1" applyFont="1" applyFill="1" applyBorder="1" applyAlignment="1">
      <alignment horizontal="center" vertical="center" readingOrder="1"/>
    </xf>
    <xf numFmtId="4" fontId="18" fillId="2" borderId="8" xfId="5" applyNumberFormat="1" applyFont="1" applyFill="1" applyBorder="1" applyAlignment="1">
      <alignment horizontal="center" vertical="center" wrapText="1" readingOrder="1"/>
    </xf>
    <xf numFmtId="4" fontId="17" fillId="2" borderId="8" xfId="5" applyNumberFormat="1" applyFont="1" applyFill="1" applyBorder="1" applyAlignment="1">
      <alignment horizontal="center" vertical="center" readingOrder="1"/>
    </xf>
    <xf numFmtId="1" fontId="18" fillId="2" borderId="8" xfId="6" applyNumberFormat="1" applyFont="1" applyFill="1" applyBorder="1" applyAlignment="1">
      <alignment horizontal="center" vertical="center" readingOrder="1"/>
    </xf>
    <xf numFmtId="4" fontId="3" fillId="2" borderId="9" xfId="4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 applyBorder="1" applyAlignment="1"/>
    <xf numFmtId="0" fontId="0" fillId="2" borderId="0" xfId="0" applyFill="1" applyBorder="1" applyAlignment="1"/>
    <xf numFmtId="3" fontId="0" fillId="2" borderId="0" xfId="0" applyNumberFormat="1" applyFill="1" applyBorder="1"/>
    <xf numFmtId="0" fontId="0" fillId="2" borderId="0" xfId="0" applyFill="1" applyBorder="1" applyAlignment="1">
      <alignment horizontal="center" vertical="center"/>
    </xf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2" borderId="0" xfId="0" applyNumberFormat="1" applyFill="1" applyBorder="1" applyAlignment="1"/>
    <xf numFmtId="0" fontId="8" fillId="2" borderId="0" xfId="5" applyFont="1" applyFill="1" applyBorder="1" applyAlignment="1">
      <alignment horizontal="center" vertical="center" wrapText="1" readingOrder="1"/>
    </xf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/>
    <xf numFmtId="3" fontId="6" fillId="2" borderId="0" xfId="0" applyNumberFormat="1" applyFont="1" applyFill="1" applyBorder="1"/>
    <xf numFmtId="0" fontId="3" fillId="2" borderId="0" xfId="0" applyFont="1" applyFill="1" applyBorder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164" fontId="0" fillId="2" borderId="0" xfId="0" applyNumberFormat="1" applyFill="1"/>
    <xf numFmtId="1" fontId="0" fillId="2" borderId="0" xfId="0" applyNumberFormat="1" applyFill="1"/>
    <xf numFmtId="0" fontId="2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readingOrder="1"/>
    </xf>
    <xf numFmtId="0" fontId="3" fillId="2" borderId="0" xfId="0" applyFont="1" applyFill="1" applyAlignment="1">
      <alignment horizontal="center" vertical="center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9" fillId="2" borderId="0" xfId="0" applyFont="1" applyFill="1" applyBorder="1" applyAlignment="1">
      <alignment horizontal="center" vertical="center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49" fontId="11" fillId="2" borderId="5" xfId="0" applyNumberFormat="1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readingOrder="1"/>
    </xf>
    <xf numFmtId="0" fontId="23" fillId="2" borderId="0" xfId="0" applyNumberFormat="1" applyFont="1" applyFill="1" applyAlignment="1">
      <alignment horizontal="center" vertical="center" readingOrder="1"/>
    </xf>
    <xf numFmtId="0" fontId="11" fillId="2" borderId="5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3" fillId="2" borderId="0" xfId="0" applyFont="1" applyFill="1" applyBorder="1" applyAlignment="1"/>
    <xf numFmtId="167" fontId="3" fillId="0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</cellXfs>
  <cellStyles count="7">
    <cellStyle name="Обычный" xfId="0" builtinId="0"/>
    <cellStyle name="Обычный 2" xfId="5"/>
    <cellStyle name="Обычный 3" xfId="2"/>
    <cellStyle name="Обычный 4" xfId="3"/>
    <cellStyle name="Обычный_Лист1" xfId="4"/>
    <cellStyle name="Процентный 2" xfId="6"/>
    <cellStyle name="Финансовый" xfId="1" builtinId="3"/>
  </cellStyles>
  <dxfs count="7">
    <dxf>
      <font>
        <b/>
        <i/>
        <condense val="0"/>
        <extend val="0"/>
        <color indexed="12"/>
      </font>
    </dxf>
    <dxf>
      <fill>
        <patternFill>
          <bgColor indexed="45"/>
        </patternFill>
      </fill>
    </dxf>
    <dxf>
      <font>
        <b/>
        <i/>
        <condense val="0"/>
        <extend val="0"/>
        <color indexed="12"/>
      </font>
    </dxf>
    <dxf>
      <fill>
        <patternFill>
          <bgColor indexed="45"/>
        </patternFill>
      </fill>
    </dxf>
    <dxf>
      <font>
        <b/>
        <i/>
        <condense val="0"/>
        <extend val="0"/>
        <color indexed="12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4"/>
  <sheetViews>
    <sheetView tabSelected="1" view="pageBreakPreview" zoomScale="60" zoomScaleNormal="100" workbookViewId="0">
      <selection activeCell="A4" sqref="A4:AT4"/>
    </sheetView>
  </sheetViews>
  <sheetFormatPr defaultRowHeight="12.75" x14ac:dyDescent="0.2"/>
  <cols>
    <col min="1" max="1" width="7" style="1" customWidth="1"/>
    <col min="2" max="2" width="36.140625" style="1" customWidth="1"/>
    <col min="3" max="3" width="10.5703125" style="1" customWidth="1"/>
    <col min="4" max="4" width="9.5703125" style="1" customWidth="1"/>
    <col min="5" max="5" width="10.5703125" style="1" customWidth="1"/>
    <col min="6" max="6" width="10.7109375" style="1" customWidth="1"/>
    <col min="7" max="7" width="10.85546875" style="1" customWidth="1"/>
    <col min="8" max="8" width="8.85546875" style="106" customWidth="1"/>
    <col min="9" max="9" width="17.140625" style="107" customWidth="1"/>
    <col min="10" max="10" width="16.7109375" style="107" customWidth="1"/>
    <col min="11" max="11" width="9.85546875" style="108" customWidth="1"/>
    <col min="12" max="12" width="9.85546875" style="1" customWidth="1"/>
    <col min="13" max="13" width="9.85546875" style="109" customWidth="1"/>
    <col min="14" max="14" width="14.7109375" style="1" customWidth="1"/>
    <col min="15" max="16" width="14.42578125" style="1" customWidth="1"/>
    <col min="17" max="17" width="11.5703125" style="1" customWidth="1"/>
    <col min="18" max="19" width="9.85546875" style="1" customWidth="1"/>
    <col min="20" max="20" width="9.85546875" style="109" customWidth="1"/>
    <col min="21" max="21" width="16.42578125" style="1" customWidth="1"/>
    <col min="22" max="23" width="14.42578125" style="1" customWidth="1"/>
    <col min="24" max="24" width="11.7109375" style="1" customWidth="1"/>
    <col min="25" max="26" width="9.85546875" style="1" customWidth="1"/>
    <col min="27" max="27" width="9.85546875" style="109" customWidth="1"/>
    <col min="28" max="28" width="13.85546875" style="1" customWidth="1"/>
    <col min="29" max="30" width="14.42578125" style="1" customWidth="1"/>
    <col min="31" max="31" width="11.28515625" style="1" customWidth="1"/>
    <col min="32" max="33" width="9.85546875" style="1" customWidth="1"/>
    <col min="34" max="34" width="9.85546875" style="109" customWidth="1"/>
    <col min="35" max="35" width="13.85546875" style="1" customWidth="1"/>
    <col min="36" max="37" width="14.42578125" style="1" customWidth="1"/>
    <col min="38" max="38" width="12.140625" style="1" customWidth="1"/>
    <col min="39" max="40" width="9.85546875" style="1" customWidth="1"/>
    <col min="41" max="41" width="9.85546875" style="109" customWidth="1"/>
    <col min="42" max="42" width="13.85546875" style="1" customWidth="1"/>
    <col min="43" max="44" width="14.42578125" style="1" customWidth="1"/>
    <col min="45" max="45" width="11.28515625" style="1" customWidth="1"/>
    <col min="46" max="46" width="22" style="1" customWidth="1"/>
    <col min="47" max="256" width="9.140625" style="1"/>
    <col min="257" max="257" width="7" style="1" customWidth="1"/>
    <col min="258" max="258" width="36.140625" style="1" customWidth="1"/>
    <col min="259" max="259" width="10.5703125" style="1" customWidth="1"/>
    <col min="260" max="260" width="9.5703125" style="1" customWidth="1"/>
    <col min="261" max="261" width="10.5703125" style="1" customWidth="1"/>
    <col min="262" max="262" width="10.7109375" style="1" customWidth="1"/>
    <col min="263" max="263" width="10.85546875" style="1" customWidth="1"/>
    <col min="264" max="264" width="8.85546875" style="1" customWidth="1"/>
    <col min="265" max="265" width="17.140625" style="1" customWidth="1"/>
    <col min="266" max="266" width="16.7109375" style="1" customWidth="1"/>
    <col min="267" max="269" width="9.85546875" style="1" customWidth="1"/>
    <col min="270" max="270" width="14.7109375" style="1" customWidth="1"/>
    <col min="271" max="272" width="14.42578125" style="1" customWidth="1"/>
    <col min="273" max="273" width="11.5703125" style="1" customWidth="1"/>
    <col min="274" max="276" width="9.85546875" style="1" customWidth="1"/>
    <col min="277" max="277" width="13.85546875" style="1" customWidth="1"/>
    <col min="278" max="279" width="14.42578125" style="1" customWidth="1"/>
    <col min="280" max="280" width="11.7109375" style="1" customWidth="1"/>
    <col min="281" max="283" width="9.85546875" style="1" customWidth="1"/>
    <col min="284" max="284" width="13.85546875" style="1" customWidth="1"/>
    <col min="285" max="286" width="14.42578125" style="1" customWidth="1"/>
    <col min="287" max="287" width="11.28515625" style="1" customWidth="1"/>
    <col min="288" max="290" width="9.85546875" style="1" customWidth="1"/>
    <col min="291" max="291" width="13.85546875" style="1" customWidth="1"/>
    <col min="292" max="293" width="14.42578125" style="1" customWidth="1"/>
    <col min="294" max="294" width="12.140625" style="1" customWidth="1"/>
    <col min="295" max="297" width="9.85546875" style="1" customWidth="1"/>
    <col min="298" max="298" width="13.85546875" style="1" customWidth="1"/>
    <col min="299" max="300" width="14.42578125" style="1" customWidth="1"/>
    <col min="301" max="301" width="11.28515625" style="1" customWidth="1"/>
    <col min="302" max="302" width="22" style="1" customWidth="1"/>
    <col min="303" max="512" width="9.140625" style="1"/>
    <col min="513" max="513" width="7" style="1" customWidth="1"/>
    <col min="514" max="514" width="36.140625" style="1" customWidth="1"/>
    <col min="515" max="515" width="10.5703125" style="1" customWidth="1"/>
    <col min="516" max="516" width="9.5703125" style="1" customWidth="1"/>
    <col min="517" max="517" width="10.5703125" style="1" customWidth="1"/>
    <col min="518" max="518" width="10.7109375" style="1" customWidth="1"/>
    <col min="519" max="519" width="10.85546875" style="1" customWidth="1"/>
    <col min="520" max="520" width="8.85546875" style="1" customWidth="1"/>
    <col min="521" max="521" width="17.140625" style="1" customWidth="1"/>
    <col min="522" max="522" width="16.7109375" style="1" customWidth="1"/>
    <col min="523" max="525" width="9.85546875" style="1" customWidth="1"/>
    <col min="526" max="526" width="14.7109375" style="1" customWidth="1"/>
    <col min="527" max="528" width="14.42578125" style="1" customWidth="1"/>
    <col min="529" max="529" width="11.5703125" style="1" customWidth="1"/>
    <col min="530" max="532" width="9.85546875" style="1" customWidth="1"/>
    <col min="533" max="533" width="13.85546875" style="1" customWidth="1"/>
    <col min="534" max="535" width="14.42578125" style="1" customWidth="1"/>
    <col min="536" max="536" width="11.7109375" style="1" customWidth="1"/>
    <col min="537" max="539" width="9.85546875" style="1" customWidth="1"/>
    <col min="540" max="540" width="13.85546875" style="1" customWidth="1"/>
    <col min="541" max="542" width="14.42578125" style="1" customWidth="1"/>
    <col min="543" max="543" width="11.28515625" style="1" customWidth="1"/>
    <col min="544" max="546" width="9.85546875" style="1" customWidth="1"/>
    <col min="547" max="547" width="13.85546875" style="1" customWidth="1"/>
    <col min="548" max="549" width="14.42578125" style="1" customWidth="1"/>
    <col min="550" max="550" width="12.140625" style="1" customWidth="1"/>
    <col min="551" max="553" width="9.85546875" style="1" customWidth="1"/>
    <col min="554" max="554" width="13.85546875" style="1" customWidth="1"/>
    <col min="555" max="556" width="14.42578125" style="1" customWidth="1"/>
    <col min="557" max="557" width="11.28515625" style="1" customWidth="1"/>
    <col min="558" max="558" width="22" style="1" customWidth="1"/>
    <col min="559" max="768" width="9.140625" style="1"/>
    <col min="769" max="769" width="7" style="1" customWidth="1"/>
    <col min="770" max="770" width="36.140625" style="1" customWidth="1"/>
    <col min="771" max="771" width="10.5703125" style="1" customWidth="1"/>
    <col min="772" max="772" width="9.5703125" style="1" customWidth="1"/>
    <col min="773" max="773" width="10.5703125" style="1" customWidth="1"/>
    <col min="774" max="774" width="10.7109375" style="1" customWidth="1"/>
    <col min="775" max="775" width="10.85546875" style="1" customWidth="1"/>
    <col min="776" max="776" width="8.85546875" style="1" customWidth="1"/>
    <col min="777" max="777" width="17.140625" style="1" customWidth="1"/>
    <col min="778" max="778" width="16.7109375" style="1" customWidth="1"/>
    <col min="779" max="781" width="9.85546875" style="1" customWidth="1"/>
    <col min="782" max="782" width="14.7109375" style="1" customWidth="1"/>
    <col min="783" max="784" width="14.42578125" style="1" customWidth="1"/>
    <col min="785" max="785" width="11.5703125" style="1" customWidth="1"/>
    <col min="786" max="788" width="9.85546875" style="1" customWidth="1"/>
    <col min="789" max="789" width="13.85546875" style="1" customWidth="1"/>
    <col min="790" max="791" width="14.42578125" style="1" customWidth="1"/>
    <col min="792" max="792" width="11.7109375" style="1" customWidth="1"/>
    <col min="793" max="795" width="9.85546875" style="1" customWidth="1"/>
    <col min="796" max="796" width="13.85546875" style="1" customWidth="1"/>
    <col min="797" max="798" width="14.42578125" style="1" customWidth="1"/>
    <col min="799" max="799" width="11.28515625" style="1" customWidth="1"/>
    <col min="800" max="802" width="9.85546875" style="1" customWidth="1"/>
    <col min="803" max="803" width="13.85546875" style="1" customWidth="1"/>
    <col min="804" max="805" width="14.42578125" style="1" customWidth="1"/>
    <col min="806" max="806" width="12.140625" style="1" customWidth="1"/>
    <col min="807" max="809" width="9.85546875" style="1" customWidth="1"/>
    <col min="810" max="810" width="13.85546875" style="1" customWidth="1"/>
    <col min="811" max="812" width="14.42578125" style="1" customWidth="1"/>
    <col min="813" max="813" width="11.28515625" style="1" customWidth="1"/>
    <col min="814" max="814" width="22" style="1" customWidth="1"/>
    <col min="815" max="1024" width="9.140625" style="1"/>
    <col min="1025" max="1025" width="7" style="1" customWidth="1"/>
    <col min="1026" max="1026" width="36.140625" style="1" customWidth="1"/>
    <col min="1027" max="1027" width="10.5703125" style="1" customWidth="1"/>
    <col min="1028" max="1028" width="9.5703125" style="1" customWidth="1"/>
    <col min="1029" max="1029" width="10.5703125" style="1" customWidth="1"/>
    <col min="1030" max="1030" width="10.7109375" style="1" customWidth="1"/>
    <col min="1031" max="1031" width="10.85546875" style="1" customWidth="1"/>
    <col min="1032" max="1032" width="8.85546875" style="1" customWidth="1"/>
    <col min="1033" max="1033" width="17.140625" style="1" customWidth="1"/>
    <col min="1034" max="1034" width="16.7109375" style="1" customWidth="1"/>
    <col min="1035" max="1037" width="9.85546875" style="1" customWidth="1"/>
    <col min="1038" max="1038" width="14.7109375" style="1" customWidth="1"/>
    <col min="1039" max="1040" width="14.42578125" style="1" customWidth="1"/>
    <col min="1041" max="1041" width="11.5703125" style="1" customWidth="1"/>
    <col min="1042" max="1044" width="9.85546875" style="1" customWidth="1"/>
    <col min="1045" max="1045" width="13.85546875" style="1" customWidth="1"/>
    <col min="1046" max="1047" width="14.42578125" style="1" customWidth="1"/>
    <col min="1048" max="1048" width="11.7109375" style="1" customWidth="1"/>
    <col min="1049" max="1051" width="9.85546875" style="1" customWidth="1"/>
    <col min="1052" max="1052" width="13.85546875" style="1" customWidth="1"/>
    <col min="1053" max="1054" width="14.42578125" style="1" customWidth="1"/>
    <col min="1055" max="1055" width="11.28515625" style="1" customWidth="1"/>
    <col min="1056" max="1058" width="9.85546875" style="1" customWidth="1"/>
    <col min="1059" max="1059" width="13.85546875" style="1" customWidth="1"/>
    <col min="1060" max="1061" width="14.42578125" style="1" customWidth="1"/>
    <col min="1062" max="1062" width="12.140625" style="1" customWidth="1"/>
    <col min="1063" max="1065" width="9.85546875" style="1" customWidth="1"/>
    <col min="1066" max="1066" width="13.85546875" style="1" customWidth="1"/>
    <col min="1067" max="1068" width="14.42578125" style="1" customWidth="1"/>
    <col min="1069" max="1069" width="11.28515625" style="1" customWidth="1"/>
    <col min="1070" max="1070" width="22" style="1" customWidth="1"/>
    <col min="1071" max="1280" width="9.140625" style="1"/>
    <col min="1281" max="1281" width="7" style="1" customWidth="1"/>
    <col min="1282" max="1282" width="36.140625" style="1" customWidth="1"/>
    <col min="1283" max="1283" width="10.5703125" style="1" customWidth="1"/>
    <col min="1284" max="1284" width="9.5703125" style="1" customWidth="1"/>
    <col min="1285" max="1285" width="10.5703125" style="1" customWidth="1"/>
    <col min="1286" max="1286" width="10.7109375" style="1" customWidth="1"/>
    <col min="1287" max="1287" width="10.85546875" style="1" customWidth="1"/>
    <col min="1288" max="1288" width="8.85546875" style="1" customWidth="1"/>
    <col min="1289" max="1289" width="17.140625" style="1" customWidth="1"/>
    <col min="1290" max="1290" width="16.7109375" style="1" customWidth="1"/>
    <col min="1291" max="1293" width="9.85546875" style="1" customWidth="1"/>
    <col min="1294" max="1294" width="14.7109375" style="1" customWidth="1"/>
    <col min="1295" max="1296" width="14.42578125" style="1" customWidth="1"/>
    <col min="1297" max="1297" width="11.5703125" style="1" customWidth="1"/>
    <col min="1298" max="1300" width="9.85546875" style="1" customWidth="1"/>
    <col min="1301" max="1301" width="13.85546875" style="1" customWidth="1"/>
    <col min="1302" max="1303" width="14.42578125" style="1" customWidth="1"/>
    <col min="1304" max="1304" width="11.7109375" style="1" customWidth="1"/>
    <col min="1305" max="1307" width="9.85546875" style="1" customWidth="1"/>
    <col min="1308" max="1308" width="13.85546875" style="1" customWidth="1"/>
    <col min="1309" max="1310" width="14.42578125" style="1" customWidth="1"/>
    <col min="1311" max="1311" width="11.28515625" style="1" customWidth="1"/>
    <col min="1312" max="1314" width="9.85546875" style="1" customWidth="1"/>
    <col min="1315" max="1315" width="13.85546875" style="1" customWidth="1"/>
    <col min="1316" max="1317" width="14.42578125" style="1" customWidth="1"/>
    <col min="1318" max="1318" width="12.140625" style="1" customWidth="1"/>
    <col min="1319" max="1321" width="9.85546875" style="1" customWidth="1"/>
    <col min="1322" max="1322" width="13.85546875" style="1" customWidth="1"/>
    <col min="1323" max="1324" width="14.42578125" style="1" customWidth="1"/>
    <col min="1325" max="1325" width="11.28515625" style="1" customWidth="1"/>
    <col min="1326" max="1326" width="22" style="1" customWidth="1"/>
    <col min="1327" max="1536" width="9.140625" style="1"/>
    <col min="1537" max="1537" width="7" style="1" customWidth="1"/>
    <col min="1538" max="1538" width="36.140625" style="1" customWidth="1"/>
    <col min="1539" max="1539" width="10.5703125" style="1" customWidth="1"/>
    <col min="1540" max="1540" width="9.5703125" style="1" customWidth="1"/>
    <col min="1541" max="1541" width="10.5703125" style="1" customWidth="1"/>
    <col min="1542" max="1542" width="10.7109375" style="1" customWidth="1"/>
    <col min="1543" max="1543" width="10.85546875" style="1" customWidth="1"/>
    <col min="1544" max="1544" width="8.85546875" style="1" customWidth="1"/>
    <col min="1545" max="1545" width="17.140625" style="1" customWidth="1"/>
    <col min="1546" max="1546" width="16.7109375" style="1" customWidth="1"/>
    <col min="1547" max="1549" width="9.85546875" style="1" customWidth="1"/>
    <col min="1550" max="1550" width="14.7109375" style="1" customWidth="1"/>
    <col min="1551" max="1552" width="14.42578125" style="1" customWidth="1"/>
    <col min="1553" max="1553" width="11.5703125" style="1" customWidth="1"/>
    <col min="1554" max="1556" width="9.85546875" style="1" customWidth="1"/>
    <col min="1557" max="1557" width="13.85546875" style="1" customWidth="1"/>
    <col min="1558" max="1559" width="14.42578125" style="1" customWidth="1"/>
    <col min="1560" max="1560" width="11.7109375" style="1" customWidth="1"/>
    <col min="1561" max="1563" width="9.85546875" style="1" customWidth="1"/>
    <col min="1564" max="1564" width="13.85546875" style="1" customWidth="1"/>
    <col min="1565" max="1566" width="14.42578125" style="1" customWidth="1"/>
    <col min="1567" max="1567" width="11.28515625" style="1" customWidth="1"/>
    <col min="1568" max="1570" width="9.85546875" style="1" customWidth="1"/>
    <col min="1571" max="1571" width="13.85546875" style="1" customWidth="1"/>
    <col min="1572" max="1573" width="14.42578125" style="1" customWidth="1"/>
    <col min="1574" max="1574" width="12.140625" style="1" customWidth="1"/>
    <col min="1575" max="1577" width="9.85546875" style="1" customWidth="1"/>
    <col min="1578" max="1578" width="13.85546875" style="1" customWidth="1"/>
    <col min="1579" max="1580" width="14.42578125" style="1" customWidth="1"/>
    <col min="1581" max="1581" width="11.28515625" style="1" customWidth="1"/>
    <col min="1582" max="1582" width="22" style="1" customWidth="1"/>
    <col min="1583" max="1792" width="9.140625" style="1"/>
    <col min="1793" max="1793" width="7" style="1" customWidth="1"/>
    <col min="1794" max="1794" width="36.140625" style="1" customWidth="1"/>
    <col min="1795" max="1795" width="10.5703125" style="1" customWidth="1"/>
    <col min="1796" max="1796" width="9.5703125" style="1" customWidth="1"/>
    <col min="1797" max="1797" width="10.5703125" style="1" customWidth="1"/>
    <col min="1798" max="1798" width="10.7109375" style="1" customWidth="1"/>
    <col min="1799" max="1799" width="10.85546875" style="1" customWidth="1"/>
    <col min="1800" max="1800" width="8.85546875" style="1" customWidth="1"/>
    <col min="1801" max="1801" width="17.140625" style="1" customWidth="1"/>
    <col min="1802" max="1802" width="16.7109375" style="1" customWidth="1"/>
    <col min="1803" max="1805" width="9.85546875" style="1" customWidth="1"/>
    <col min="1806" max="1806" width="14.7109375" style="1" customWidth="1"/>
    <col min="1807" max="1808" width="14.42578125" style="1" customWidth="1"/>
    <col min="1809" max="1809" width="11.5703125" style="1" customWidth="1"/>
    <col min="1810" max="1812" width="9.85546875" style="1" customWidth="1"/>
    <col min="1813" max="1813" width="13.85546875" style="1" customWidth="1"/>
    <col min="1814" max="1815" width="14.42578125" style="1" customWidth="1"/>
    <col min="1816" max="1816" width="11.7109375" style="1" customWidth="1"/>
    <col min="1817" max="1819" width="9.85546875" style="1" customWidth="1"/>
    <col min="1820" max="1820" width="13.85546875" style="1" customWidth="1"/>
    <col min="1821" max="1822" width="14.42578125" style="1" customWidth="1"/>
    <col min="1823" max="1823" width="11.28515625" style="1" customWidth="1"/>
    <col min="1824" max="1826" width="9.85546875" style="1" customWidth="1"/>
    <col min="1827" max="1827" width="13.85546875" style="1" customWidth="1"/>
    <col min="1828" max="1829" width="14.42578125" style="1" customWidth="1"/>
    <col min="1830" max="1830" width="12.140625" style="1" customWidth="1"/>
    <col min="1831" max="1833" width="9.85546875" style="1" customWidth="1"/>
    <col min="1834" max="1834" width="13.85546875" style="1" customWidth="1"/>
    <col min="1835" max="1836" width="14.42578125" style="1" customWidth="1"/>
    <col min="1837" max="1837" width="11.28515625" style="1" customWidth="1"/>
    <col min="1838" max="1838" width="22" style="1" customWidth="1"/>
    <col min="1839" max="2048" width="9.140625" style="1"/>
    <col min="2049" max="2049" width="7" style="1" customWidth="1"/>
    <col min="2050" max="2050" width="36.140625" style="1" customWidth="1"/>
    <col min="2051" max="2051" width="10.5703125" style="1" customWidth="1"/>
    <col min="2052" max="2052" width="9.5703125" style="1" customWidth="1"/>
    <col min="2053" max="2053" width="10.5703125" style="1" customWidth="1"/>
    <col min="2054" max="2054" width="10.7109375" style="1" customWidth="1"/>
    <col min="2055" max="2055" width="10.85546875" style="1" customWidth="1"/>
    <col min="2056" max="2056" width="8.85546875" style="1" customWidth="1"/>
    <col min="2057" max="2057" width="17.140625" style="1" customWidth="1"/>
    <col min="2058" max="2058" width="16.7109375" style="1" customWidth="1"/>
    <col min="2059" max="2061" width="9.85546875" style="1" customWidth="1"/>
    <col min="2062" max="2062" width="14.7109375" style="1" customWidth="1"/>
    <col min="2063" max="2064" width="14.42578125" style="1" customWidth="1"/>
    <col min="2065" max="2065" width="11.5703125" style="1" customWidth="1"/>
    <col min="2066" max="2068" width="9.85546875" style="1" customWidth="1"/>
    <col min="2069" max="2069" width="13.85546875" style="1" customWidth="1"/>
    <col min="2070" max="2071" width="14.42578125" style="1" customWidth="1"/>
    <col min="2072" max="2072" width="11.7109375" style="1" customWidth="1"/>
    <col min="2073" max="2075" width="9.85546875" style="1" customWidth="1"/>
    <col min="2076" max="2076" width="13.85546875" style="1" customWidth="1"/>
    <col min="2077" max="2078" width="14.42578125" style="1" customWidth="1"/>
    <col min="2079" max="2079" width="11.28515625" style="1" customWidth="1"/>
    <col min="2080" max="2082" width="9.85546875" style="1" customWidth="1"/>
    <col min="2083" max="2083" width="13.85546875" style="1" customWidth="1"/>
    <col min="2084" max="2085" width="14.42578125" style="1" customWidth="1"/>
    <col min="2086" max="2086" width="12.140625" style="1" customWidth="1"/>
    <col min="2087" max="2089" width="9.85546875" style="1" customWidth="1"/>
    <col min="2090" max="2090" width="13.85546875" style="1" customWidth="1"/>
    <col min="2091" max="2092" width="14.42578125" style="1" customWidth="1"/>
    <col min="2093" max="2093" width="11.28515625" style="1" customWidth="1"/>
    <col min="2094" max="2094" width="22" style="1" customWidth="1"/>
    <col min="2095" max="2304" width="9.140625" style="1"/>
    <col min="2305" max="2305" width="7" style="1" customWidth="1"/>
    <col min="2306" max="2306" width="36.140625" style="1" customWidth="1"/>
    <col min="2307" max="2307" width="10.5703125" style="1" customWidth="1"/>
    <col min="2308" max="2308" width="9.5703125" style="1" customWidth="1"/>
    <col min="2309" max="2309" width="10.5703125" style="1" customWidth="1"/>
    <col min="2310" max="2310" width="10.7109375" style="1" customWidth="1"/>
    <col min="2311" max="2311" width="10.85546875" style="1" customWidth="1"/>
    <col min="2312" max="2312" width="8.85546875" style="1" customWidth="1"/>
    <col min="2313" max="2313" width="17.140625" style="1" customWidth="1"/>
    <col min="2314" max="2314" width="16.7109375" style="1" customWidth="1"/>
    <col min="2315" max="2317" width="9.85546875" style="1" customWidth="1"/>
    <col min="2318" max="2318" width="14.7109375" style="1" customWidth="1"/>
    <col min="2319" max="2320" width="14.42578125" style="1" customWidth="1"/>
    <col min="2321" max="2321" width="11.5703125" style="1" customWidth="1"/>
    <col min="2322" max="2324" width="9.85546875" style="1" customWidth="1"/>
    <col min="2325" max="2325" width="13.85546875" style="1" customWidth="1"/>
    <col min="2326" max="2327" width="14.42578125" style="1" customWidth="1"/>
    <col min="2328" max="2328" width="11.7109375" style="1" customWidth="1"/>
    <col min="2329" max="2331" width="9.85546875" style="1" customWidth="1"/>
    <col min="2332" max="2332" width="13.85546875" style="1" customWidth="1"/>
    <col min="2333" max="2334" width="14.42578125" style="1" customWidth="1"/>
    <col min="2335" max="2335" width="11.28515625" style="1" customWidth="1"/>
    <col min="2336" max="2338" width="9.85546875" style="1" customWidth="1"/>
    <col min="2339" max="2339" width="13.85546875" style="1" customWidth="1"/>
    <col min="2340" max="2341" width="14.42578125" style="1" customWidth="1"/>
    <col min="2342" max="2342" width="12.140625" style="1" customWidth="1"/>
    <col min="2343" max="2345" width="9.85546875" style="1" customWidth="1"/>
    <col min="2346" max="2346" width="13.85546875" style="1" customWidth="1"/>
    <col min="2347" max="2348" width="14.42578125" style="1" customWidth="1"/>
    <col min="2349" max="2349" width="11.28515625" style="1" customWidth="1"/>
    <col min="2350" max="2350" width="22" style="1" customWidth="1"/>
    <col min="2351" max="2560" width="9.140625" style="1"/>
    <col min="2561" max="2561" width="7" style="1" customWidth="1"/>
    <col min="2562" max="2562" width="36.140625" style="1" customWidth="1"/>
    <col min="2563" max="2563" width="10.5703125" style="1" customWidth="1"/>
    <col min="2564" max="2564" width="9.5703125" style="1" customWidth="1"/>
    <col min="2565" max="2565" width="10.5703125" style="1" customWidth="1"/>
    <col min="2566" max="2566" width="10.7109375" style="1" customWidth="1"/>
    <col min="2567" max="2567" width="10.85546875" style="1" customWidth="1"/>
    <col min="2568" max="2568" width="8.85546875" style="1" customWidth="1"/>
    <col min="2569" max="2569" width="17.140625" style="1" customWidth="1"/>
    <col min="2570" max="2570" width="16.7109375" style="1" customWidth="1"/>
    <col min="2571" max="2573" width="9.85546875" style="1" customWidth="1"/>
    <col min="2574" max="2574" width="14.7109375" style="1" customWidth="1"/>
    <col min="2575" max="2576" width="14.42578125" style="1" customWidth="1"/>
    <col min="2577" max="2577" width="11.5703125" style="1" customWidth="1"/>
    <col min="2578" max="2580" width="9.85546875" style="1" customWidth="1"/>
    <col min="2581" max="2581" width="13.85546875" style="1" customWidth="1"/>
    <col min="2582" max="2583" width="14.42578125" style="1" customWidth="1"/>
    <col min="2584" max="2584" width="11.7109375" style="1" customWidth="1"/>
    <col min="2585" max="2587" width="9.85546875" style="1" customWidth="1"/>
    <col min="2588" max="2588" width="13.85546875" style="1" customWidth="1"/>
    <col min="2589" max="2590" width="14.42578125" style="1" customWidth="1"/>
    <col min="2591" max="2591" width="11.28515625" style="1" customWidth="1"/>
    <col min="2592" max="2594" width="9.85546875" style="1" customWidth="1"/>
    <col min="2595" max="2595" width="13.85546875" style="1" customWidth="1"/>
    <col min="2596" max="2597" width="14.42578125" style="1" customWidth="1"/>
    <col min="2598" max="2598" width="12.140625" style="1" customWidth="1"/>
    <col min="2599" max="2601" width="9.85546875" style="1" customWidth="1"/>
    <col min="2602" max="2602" width="13.85546875" style="1" customWidth="1"/>
    <col min="2603" max="2604" width="14.42578125" style="1" customWidth="1"/>
    <col min="2605" max="2605" width="11.28515625" style="1" customWidth="1"/>
    <col min="2606" max="2606" width="22" style="1" customWidth="1"/>
    <col min="2607" max="2816" width="9.140625" style="1"/>
    <col min="2817" max="2817" width="7" style="1" customWidth="1"/>
    <col min="2818" max="2818" width="36.140625" style="1" customWidth="1"/>
    <col min="2819" max="2819" width="10.5703125" style="1" customWidth="1"/>
    <col min="2820" max="2820" width="9.5703125" style="1" customWidth="1"/>
    <col min="2821" max="2821" width="10.5703125" style="1" customWidth="1"/>
    <col min="2822" max="2822" width="10.7109375" style="1" customWidth="1"/>
    <col min="2823" max="2823" width="10.85546875" style="1" customWidth="1"/>
    <col min="2824" max="2824" width="8.85546875" style="1" customWidth="1"/>
    <col min="2825" max="2825" width="17.140625" style="1" customWidth="1"/>
    <col min="2826" max="2826" width="16.7109375" style="1" customWidth="1"/>
    <col min="2827" max="2829" width="9.85546875" style="1" customWidth="1"/>
    <col min="2830" max="2830" width="14.7109375" style="1" customWidth="1"/>
    <col min="2831" max="2832" width="14.42578125" style="1" customWidth="1"/>
    <col min="2833" max="2833" width="11.5703125" style="1" customWidth="1"/>
    <col min="2834" max="2836" width="9.85546875" style="1" customWidth="1"/>
    <col min="2837" max="2837" width="13.85546875" style="1" customWidth="1"/>
    <col min="2838" max="2839" width="14.42578125" style="1" customWidth="1"/>
    <col min="2840" max="2840" width="11.7109375" style="1" customWidth="1"/>
    <col min="2841" max="2843" width="9.85546875" style="1" customWidth="1"/>
    <col min="2844" max="2844" width="13.85546875" style="1" customWidth="1"/>
    <col min="2845" max="2846" width="14.42578125" style="1" customWidth="1"/>
    <col min="2847" max="2847" width="11.28515625" style="1" customWidth="1"/>
    <col min="2848" max="2850" width="9.85546875" style="1" customWidth="1"/>
    <col min="2851" max="2851" width="13.85546875" style="1" customWidth="1"/>
    <col min="2852" max="2853" width="14.42578125" style="1" customWidth="1"/>
    <col min="2854" max="2854" width="12.140625" style="1" customWidth="1"/>
    <col min="2855" max="2857" width="9.85546875" style="1" customWidth="1"/>
    <col min="2858" max="2858" width="13.85546875" style="1" customWidth="1"/>
    <col min="2859" max="2860" width="14.42578125" style="1" customWidth="1"/>
    <col min="2861" max="2861" width="11.28515625" style="1" customWidth="1"/>
    <col min="2862" max="2862" width="22" style="1" customWidth="1"/>
    <col min="2863" max="3072" width="9.140625" style="1"/>
    <col min="3073" max="3073" width="7" style="1" customWidth="1"/>
    <col min="3074" max="3074" width="36.140625" style="1" customWidth="1"/>
    <col min="3075" max="3075" width="10.5703125" style="1" customWidth="1"/>
    <col min="3076" max="3076" width="9.5703125" style="1" customWidth="1"/>
    <col min="3077" max="3077" width="10.5703125" style="1" customWidth="1"/>
    <col min="3078" max="3078" width="10.7109375" style="1" customWidth="1"/>
    <col min="3079" max="3079" width="10.85546875" style="1" customWidth="1"/>
    <col min="3080" max="3080" width="8.85546875" style="1" customWidth="1"/>
    <col min="3081" max="3081" width="17.140625" style="1" customWidth="1"/>
    <col min="3082" max="3082" width="16.7109375" style="1" customWidth="1"/>
    <col min="3083" max="3085" width="9.85546875" style="1" customWidth="1"/>
    <col min="3086" max="3086" width="14.7109375" style="1" customWidth="1"/>
    <col min="3087" max="3088" width="14.42578125" style="1" customWidth="1"/>
    <col min="3089" max="3089" width="11.5703125" style="1" customWidth="1"/>
    <col min="3090" max="3092" width="9.85546875" style="1" customWidth="1"/>
    <col min="3093" max="3093" width="13.85546875" style="1" customWidth="1"/>
    <col min="3094" max="3095" width="14.42578125" style="1" customWidth="1"/>
    <col min="3096" max="3096" width="11.7109375" style="1" customWidth="1"/>
    <col min="3097" max="3099" width="9.85546875" style="1" customWidth="1"/>
    <col min="3100" max="3100" width="13.85546875" style="1" customWidth="1"/>
    <col min="3101" max="3102" width="14.42578125" style="1" customWidth="1"/>
    <col min="3103" max="3103" width="11.28515625" style="1" customWidth="1"/>
    <col min="3104" max="3106" width="9.85546875" style="1" customWidth="1"/>
    <col min="3107" max="3107" width="13.85546875" style="1" customWidth="1"/>
    <col min="3108" max="3109" width="14.42578125" style="1" customWidth="1"/>
    <col min="3110" max="3110" width="12.140625" style="1" customWidth="1"/>
    <col min="3111" max="3113" width="9.85546875" style="1" customWidth="1"/>
    <col min="3114" max="3114" width="13.85546875" style="1" customWidth="1"/>
    <col min="3115" max="3116" width="14.42578125" style="1" customWidth="1"/>
    <col min="3117" max="3117" width="11.28515625" style="1" customWidth="1"/>
    <col min="3118" max="3118" width="22" style="1" customWidth="1"/>
    <col min="3119" max="3328" width="9.140625" style="1"/>
    <col min="3329" max="3329" width="7" style="1" customWidth="1"/>
    <col min="3330" max="3330" width="36.140625" style="1" customWidth="1"/>
    <col min="3331" max="3331" width="10.5703125" style="1" customWidth="1"/>
    <col min="3332" max="3332" width="9.5703125" style="1" customWidth="1"/>
    <col min="3333" max="3333" width="10.5703125" style="1" customWidth="1"/>
    <col min="3334" max="3334" width="10.7109375" style="1" customWidth="1"/>
    <col min="3335" max="3335" width="10.85546875" style="1" customWidth="1"/>
    <col min="3336" max="3336" width="8.85546875" style="1" customWidth="1"/>
    <col min="3337" max="3337" width="17.140625" style="1" customWidth="1"/>
    <col min="3338" max="3338" width="16.7109375" style="1" customWidth="1"/>
    <col min="3339" max="3341" width="9.85546875" style="1" customWidth="1"/>
    <col min="3342" max="3342" width="14.7109375" style="1" customWidth="1"/>
    <col min="3343" max="3344" width="14.42578125" style="1" customWidth="1"/>
    <col min="3345" max="3345" width="11.5703125" style="1" customWidth="1"/>
    <col min="3346" max="3348" width="9.85546875" style="1" customWidth="1"/>
    <col min="3349" max="3349" width="13.85546875" style="1" customWidth="1"/>
    <col min="3350" max="3351" width="14.42578125" style="1" customWidth="1"/>
    <col min="3352" max="3352" width="11.7109375" style="1" customWidth="1"/>
    <col min="3353" max="3355" width="9.85546875" style="1" customWidth="1"/>
    <col min="3356" max="3356" width="13.85546875" style="1" customWidth="1"/>
    <col min="3357" max="3358" width="14.42578125" style="1" customWidth="1"/>
    <col min="3359" max="3359" width="11.28515625" style="1" customWidth="1"/>
    <col min="3360" max="3362" width="9.85546875" style="1" customWidth="1"/>
    <col min="3363" max="3363" width="13.85546875" style="1" customWidth="1"/>
    <col min="3364" max="3365" width="14.42578125" style="1" customWidth="1"/>
    <col min="3366" max="3366" width="12.140625" style="1" customWidth="1"/>
    <col min="3367" max="3369" width="9.85546875" style="1" customWidth="1"/>
    <col min="3370" max="3370" width="13.85546875" style="1" customWidth="1"/>
    <col min="3371" max="3372" width="14.42578125" style="1" customWidth="1"/>
    <col min="3373" max="3373" width="11.28515625" style="1" customWidth="1"/>
    <col min="3374" max="3374" width="22" style="1" customWidth="1"/>
    <col min="3375" max="3584" width="9.140625" style="1"/>
    <col min="3585" max="3585" width="7" style="1" customWidth="1"/>
    <col min="3586" max="3586" width="36.140625" style="1" customWidth="1"/>
    <col min="3587" max="3587" width="10.5703125" style="1" customWidth="1"/>
    <col min="3588" max="3588" width="9.5703125" style="1" customWidth="1"/>
    <col min="3589" max="3589" width="10.5703125" style="1" customWidth="1"/>
    <col min="3590" max="3590" width="10.7109375" style="1" customWidth="1"/>
    <col min="3591" max="3591" width="10.85546875" style="1" customWidth="1"/>
    <col min="3592" max="3592" width="8.85546875" style="1" customWidth="1"/>
    <col min="3593" max="3593" width="17.140625" style="1" customWidth="1"/>
    <col min="3594" max="3594" width="16.7109375" style="1" customWidth="1"/>
    <col min="3595" max="3597" width="9.85546875" style="1" customWidth="1"/>
    <col min="3598" max="3598" width="14.7109375" style="1" customWidth="1"/>
    <col min="3599" max="3600" width="14.42578125" style="1" customWidth="1"/>
    <col min="3601" max="3601" width="11.5703125" style="1" customWidth="1"/>
    <col min="3602" max="3604" width="9.85546875" style="1" customWidth="1"/>
    <col min="3605" max="3605" width="13.85546875" style="1" customWidth="1"/>
    <col min="3606" max="3607" width="14.42578125" style="1" customWidth="1"/>
    <col min="3608" max="3608" width="11.7109375" style="1" customWidth="1"/>
    <col min="3609" max="3611" width="9.85546875" style="1" customWidth="1"/>
    <col min="3612" max="3612" width="13.85546875" style="1" customWidth="1"/>
    <col min="3613" max="3614" width="14.42578125" style="1" customWidth="1"/>
    <col min="3615" max="3615" width="11.28515625" style="1" customWidth="1"/>
    <col min="3616" max="3618" width="9.85546875" style="1" customWidth="1"/>
    <col min="3619" max="3619" width="13.85546875" style="1" customWidth="1"/>
    <col min="3620" max="3621" width="14.42578125" style="1" customWidth="1"/>
    <col min="3622" max="3622" width="12.140625" style="1" customWidth="1"/>
    <col min="3623" max="3625" width="9.85546875" style="1" customWidth="1"/>
    <col min="3626" max="3626" width="13.85546875" style="1" customWidth="1"/>
    <col min="3627" max="3628" width="14.42578125" style="1" customWidth="1"/>
    <col min="3629" max="3629" width="11.28515625" style="1" customWidth="1"/>
    <col min="3630" max="3630" width="22" style="1" customWidth="1"/>
    <col min="3631" max="3840" width="9.140625" style="1"/>
    <col min="3841" max="3841" width="7" style="1" customWidth="1"/>
    <col min="3842" max="3842" width="36.140625" style="1" customWidth="1"/>
    <col min="3843" max="3843" width="10.5703125" style="1" customWidth="1"/>
    <col min="3844" max="3844" width="9.5703125" style="1" customWidth="1"/>
    <col min="3845" max="3845" width="10.5703125" style="1" customWidth="1"/>
    <col min="3846" max="3846" width="10.7109375" style="1" customWidth="1"/>
    <col min="3847" max="3847" width="10.85546875" style="1" customWidth="1"/>
    <col min="3848" max="3848" width="8.85546875" style="1" customWidth="1"/>
    <col min="3849" max="3849" width="17.140625" style="1" customWidth="1"/>
    <col min="3850" max="3850" width="16.7109375" style="1" customWidth="1"/>
    <col min="3851" max="3853" width="9.85546875" style="1" customWidth="1"/>
    <col min="3854" max="3854" width="14.7109375" style="1" customWidth="1"/>
    <col min="3855" max="3856" width="14.42578125" style="1" customWidth="1"/>
    <col min="3857" max="3857" width="11.5703125" style="1" customWidth="1"/>
    <col min="3858" max="3860" width="9.85546875" style="1" customWidth="1"/>
    <col min="3861" max="3861" width="13.85546875" style="1" customWidth="1"/>
    <col min="3862" max="3863" width="14.42578125" style="1" customWidth="1"/>
    <col min="3864" max="3864" width="11.7109375" style="1" customWidth="1"/>
    <col min="3865" max="3867" width="9.85546875" style="1" customWidth="1"/>
    <col min="3868" max="3868" width="13.85546875" style="1" customWidth="1"/>
    <col min="3869" max="3870" width="14.42578125" style="1" customWidth="1"/>
    <col min="3871" max="3871" width="11.28515625" style="1" customWidth="1"/>
    <col min="3872" max="3874" width="9.85546875" style="1" customWidth="1"/>
    <col min="3875" max="3875" width="13.85546875" style="1" customWidth="1"/>
    <col min="3876" max="3877" width="14.42578125" style="1" customWidth="1"/>
    <col min="3878" max="3878" width="12.140625" style="1" customWidth="1"/>
    <col min="3879" max="3881" width="9.85546875" style="1" customWidth="1"/>
    <col min="3882" max="3882" width="13.85546875" style="1" customWidth="1"/>
    <col min="3883" max="3884" width="14.42578125" style="1" customWidth="1"/>
    <col min="3885" max="3885" width="11.28515625" style="1" customWidth="1"/>
    <col min="3886" max="3886" width="22" style="1" customWidth="1"/>
    <col min="3887" max="4096" width="9.140625" style="1"/>
    <col min="4097" max="4097" width="7" style="1" customWidth="1"/>
    <col min="4098" max="4098" width="36.140625" style="1" customWidth="1"/>
    <col min="4099" max="4099" width="10.5703125" style="1" customWidth="1"/>
    <col min="4100" max="4100" width="9.5703125" style="1" customWidth="1"/>
    <col min="4101" max="4101" width="10.5703125" style="1" customWidth="1"/>
    <col min="4102" max="4102" width="10.7109375" style="1" customWidth="1"/>
    <col min="4103" max="4103" width="10.85546875" style="1" customWidth="1"/>
    <col min="4104" max="4104" width="8.85546875" style="1" customWidth="1"/>
    <col min="4105" max="4105" width="17.140625" style="1" customWidth="1"/>
    <col min="4106" max="4106" width="16.7109375" style="1" customWidth="1"/>
    <col min="4107" max="4109" width="9.85546875" style="1" customWidth="1"/>
    <col min="4110" max="4110" width="14.7109375" style="1" customWidth="1"/>
    <col min="4111" max="4112" width="14.42578125" style="1" customWidth="1"/>
    <col min="4113" max="4113" width="11.5703125" style="1" customWidth="1"/>
    <col min="4114" max="4116" width="9.85546875" style="1" customWidth="1"/>
    <col min="4117" max="4117" width="13.85546875" style="1" customWidth="1"/>
    <col min="4118" max="4119" width="14.42578125" style="1" customWidth="1"/>
    <col min="4120" max="4120" width="11.7109375" style="1" customWidth="1"/>
    <col min="4121" max="4123" width="9.85546875" style="1" customWidth="1"/>
    <col min="4124" max="4124" width="13.85546875" style="1" customWidth="1"/>
    <col min="4125" max="4126" width="14.42578125" style="1" customWidth="1"/>
    <col min="4127" max="4127" width="11.28515625" style="1" customWidth="1"/>
    <col min="4128" max="4130" width="9.85546875" style="1" customWidth="1"/>
    <col min="4131" max="4131" width="13.85546875" style="1" customWidth="1"/>
    <col min="4132" max="4133" width="14.42578125" style="1" customWidth="1"/>
    <col min="4134" max="4134" width="12.140625" style="1" customWidth="1"/>
    <col min="4135" max="4137" width="9.85546875" style="1" customWidth="1"/>
    <col min="4138" max="4138" width="13.85546875" style="1" customWidth="1"/>
    <col min="4139" max="4140" width="14.42578125" style="1" customWidth="1"/>
    <col min="4141" max="4141" width="11.28515625" style="1" customWidth="1"/>
    <col min="4142" max="4142" width="22" style="1" customWidth="1"/>
    <col min="4143" max="4352" width="9.140625" style="1"/>
    <col min="4353" max="4353" width="7" style="1" customWidth="1"/>
    <col min="4354" max="4354" width="36.140625" style="1" customWidth="1"/>
    <col min="4355" max="4355" width="10.5703125" style="1" customWidth="1"/>
    <col min="4356" max="4356" width="9.5703125" style="1" customWidth="1"/>
    <col min="4357" max="4357" width="10.5703125" style="1" customWidth="1"/>
    <col min="4358" max="4358" width="10.7109375" style="1" customWidth="1"/>
    <col min="4359" max="4359" width="10.85546875" style="1" customWidth="1"/>
    <col min="4360" max="4360" width="8.85546875" style="1" customWidth="1"/>
    <col min="4361" max="4361" width="17.140625" style="1" customWidth="1"/>
    <col min="4362" max="4362" width="16.7109375" style="1" customWidth="1"/>
    <col min="4363" max="4365" width="9.85546875" style="1" customWidth="1"/>
    <col min="4366" max="4366" width="14.7109375" style="1" customWidth="1"/>
    <col min="4367" max="4368" width="14.42578125" style="1" customWidth="1"/>
    <col min="4369" max="4369" width="11.5703125" style="1" customWidth="1"/>
    <col min="4370" max="4372" width="9.85546875" style="1" customWidth="1"/>
    <col min="4373" max="4373" width="13.85546875" style="1" customWidth="1"/>
    <col min="4374" max="4375" width="14.42578125" style="1" customWidth="1"/>
    <col min="4376" max="4376" width="11.7109375" style="1" customWidth="1"/>
    <col min="4377" max="4379" width="9.85546875" style="1" customWidth="1"/>
    <col min="4380" max="4380" width="13.85546875" style="1" customWidth="1"/>
    <col min="4381" max="4382" width="14.42578125" style="1" customWidth="1"/>
    <col min="4383" max="4383" width="11.28515625" style="1" customWidth="1"/>
    <col min="4384" max="4386" width="9.85546875" style="1" customWidth="1"/>
    <col min="4387" max="4387" width="13.85546875" style="1" customWidth="1"/>
    <col min="4388" max="4389" width="14.42578125" style="1" customWidth="1"/>
    <col min="4390" max="4390" width="12.140625" style="1" customWidth="1"/>
    <col min="4391" max="4393" width="9.85546875" style="1" customWidth="1"/>
    <col min="4394" max="4394" width="13.85546875" style="1" customWidth="1"/>
    <col min="4395" max="4396" width="14.42578125" style="1" customWidth="1"/>
    <col min="4397" max="4397" width="11.28515625" style="1" customWidth="1"/>
    <col min="4398" max="4398" width="22" style="1" customWidth="1"/>
    <col min="4399" max="4608" width="9.140625" style="1"/>
    <col min="4609" max="4609" width="7" style="1" customWidth="1"/>
    <col min="4610" max="4610" width="36.140625" style="1" customWidth="1"/>
    <col min="4611" max="4611" width="10.5703125" style="1" customWidth="1"/>
    <col min="4612" max="4612" width="9.5703125" style="1" customWidth="1"/>
    <col min="4613" max="4613" width="10.5703125" style="1" customWidth="1"/>
    <col min="4614" max="4614" width="10.7109375" style="1" customWidth="1"/>
    <col min="4615" max="4615" width="10.85546875" style="1" customWidth="1"/>
    <col min="4616" max="4616" width="8.85546875" style="1" customWidth="1"/>
    <col min="4617" max="4617" width="17.140625" style="1" customWidth="1"/>
    <col min="4618" max="4618" width="16.7109375" style="1" customWidth="1"/>
    <col min="4619" max="4621" width="9.85546875" style="1" customWidth="1"/>
    <col min="4622" max="4622" width="14.7109375" style="1" customWidth="1"/>
    <col min="4623" max="4624" width="14.42578125" style="1" customWidth="1"/>
    <col min="4625" max="4625" width="11.5703125" style="1" customWidth="1"/>
    <col min="4626" max="4628" width="9.85546875" style="1" customWidth="1"/>
    <col min="4629" max="4629" width="13.85546875" style="1" customWidth="1"/>
    <col min="4630" max="4631" width="14.42578125" style="1" customWidth="1"/>
    <col min="4632" max="4632" width="11.7109375" style="1" customWidth="1"/>
    <col min="4633" max="4635" width="9.85546875" style="1" customWidth="1"/>
    <col min="4636" max="4636" width="13.85546875" style="1" customWidth="1"/>
    <col min="4637" max="4638" width="14.42578125" style="1" customWidth="1"/>
    <col min="4639" max="4639" width="11.28515625" style="1" customWidth="1"/>
    <col min="4640" max="4642" width="9.85546875" style="1" customWidth="1"/>
    <col min="4643" max="4643" width="13.85546875" style="1" customWidth="1"/>
    <col min="4644" max="4645" width="14.42578125" style="1" customWidth="1"/>
    <col min="4646" max="4646" width="12.140625" style="1" customWidth="1"/>
    <col min="4647" max="4649" width="9.85546875" style="1" customWidth="1"/>
    <col min="4650" max="4650" width="13.85546875" style="1" customWidth="1"/>
    <col min="4651" max="4652" width="14.42578125" style="1" customWidth="1"/>
    <col min="4653" max="4653" width="11.28515625" style="1" customWidth="1"/>
    <col min="4654" max="4654" width="22" style="1" customWidth="1"/>
    <col min="4655" max="4864" width="9.140625" style="1"/>
    <col min="4865" max="4865" width="7" style="1" customWidth="1"/>
    <col min="4866" max="4866" width="36.140625" style="1" customWidth="1"/>
    <col min="4867" max="4867" width="10.5703125" style="1" customWidth="1"/>
    <col min="4868" max="4868" width="9.5703125" style="1" customWidth="1"/>
    <col min="4869" max="4869" width="10.5703125" style="1" customWidth="1"/>
    <col min="4870" max="4870" width="10.7109375" style="1" customWidth="1"/>
    <col min="4871" max="4871" width="10.85546875" style="1" customWidth="1"/>
    <col min="4872" max="4872" width="8.85546875" style="1" customWidth="1"/>
    <col min="4873" max="4873" width="17.140625" style="1" customWidth="1"/>
    <col min="4874" max="4874" width="16.7109375" style="1" customWidth="1"/>
    <col min="4875" max="4877" width="9.85546875" style="1" customWidth="1"/>
    <col min="4878" max="4878" width="14.7109375" style="1" customWidth="1"/>
    <col min="4879" max="4880" width="14.42578125" style="1" customWidth="1"/>
    <col min="4881" max="4881" width="11.5703125" style="1" customWidth="1"/>
    <col min="4882" max="4884" width="9.85546875" style="1" customWidth="1"/>
    <col min="4885" max="4885" width="13.85546875" style="1" customWidth="1"/>
    <col min="4886" max="4887" width="14.42578125" style="1" customWidth="1"/>
    <col min="4888" max="4888" width="11.7109375" style="1" customWidth="1"/>
    <col min="4889" max="4891" width="9.85546875" style="1" customWidth="1"/>
    <col min="4892" max="4892" width="13.85546875" style="1" customWidth="1"/>
    <col min="4893" max="4894" width="14.42578125" style="1" customWidth="1"/>
    <col min="4895" max="4895" width="11.28515625" style="1" customWidth="1"/>
    <col min="4896" max="4898" width="9.85546875" style="1" customWidth="1"/>
    <col min="4899" max="4899" width="13.85546875" style="1" customWidth="1"/>
    <col min="4900" max="4901" width="14.42578125" style="1" customWidth="1"/>
    <col min="4902" max="4902" width="12.140625" style="1" customWidth="1"/>
    <col min="4903" max="4905" width="9.85546875" style="1" customWidth="1"/>
    <col min="4906" max="4906" width="13.85546875" style="1" customWidth="1"/>
    <col min="4907" max="4908" width="14.42578125" style="1" customWidth="1"/>
    <col min="4909" max="4909" width="11.28515625" style="1" customWidth="1"/>
    <col min="4910" max="4910" width="22" style="1" customWidth="1"/>
    <col min="4911" max="5120" width="9.140625" style="1"/>
    <col min="5121" max="5121" width="7" style="1" customWidth="1"/>
    <col min="5122" max="5122" width="36.140625" style="1" customWidth="1"/>
    <col min="5123" max="5123" width="10.5703125" style="1" customWidth="1"/>
    <col min="5124" max="5124" width="9.5703125" style="1" customWidth="1"/>
    <col min="5125" max="5125" width="10.5703125" style="1" customWidth="1"/>
    <col min="5126" max="5126" width="10.7109375" style="1" customWidth="1"/>
    <col min="5127" max="5127" width="10.85546875" style="1" customWidth="1"/>
    <col min="5128" max="5128" width="8.85546875" style="1" customWidth="1"/>
    <col min="5129" max="5129" width="17.140625" style="1" customWidth="1"/>
    <col min="5130" max="5130" width="16.7109375" style="1" customWidth="1"/>
    <col min="5131" max="5133" width="9.85546875" style="1" customWidth="1"/>
    <col min="5134" max="5134" width="14.7109375" style="1" customWidth="1"/>
    <col min="5135" max="5136" width="14.42578125" style="1" customWidth="1"/>
    <col min="5137" max="5137" width="11.5703125" style="1" customWidth="1"/>
    <col min="5138" max="5140" width="9.85546875" style="1" customWidth="1"/>
    <col min="5141" max="5141" width="13.85546875" style="1" customWidth="1"/>
    <col min="5142" max="5143" width="14.42578125" style="1" customWidth="1"/>
    <col min="5144" max="5144" width="11.7109375" style="1" customWidth="1"/>
    <col min="5145" max="5147" width="9.85546875" style="1" customWidth="1"/>
    <col min="5148" max="5148" width="13.85546875" style="1" customWidth="1"/>
    <col min="5149" max="5150" width="14.42578125" style="1" customWidth="1"/>
    <col min="5151" max="5151" width="11.28515625" style="1" customWidth="1"/>
    <col min="5152" max="5154" width="9.85546875" style="1" customWidth="1"/>
    <col min="5155" max="5155" width="13.85546875" style="1" customWidth="1"/>
    <col min="5156" max="5157" width="14.42578125" style="1" customWidth="1"/>
    <col min="5158" max="5158" width="12.140625" style="1" customWidth="1"/>
    <col min="5159" max="5161" width="9.85546875" style="1" customWidth="1"/>
    <col min="5162" max="5162" width="13.85546875" style="1" customWidth="1"/>
    <col min="5163" max="5164" width="14.42578125" style="1" customWidth="1"/>
    <col min="5165" max="5165" width="11.28515625" style="1" customWidth="1"/>
    <col min="5166" max="5166" width="22" style="1" customWidth="1"/>
    <col min="5167" max="5376" width="9.140625" style="1"/>
    <col min="5377" max="5377" width="7" style="1" customWidth="1"/>
    <col min="5378" max="5378" width="36.140625" style="1" customWidth="1"/>
    <col min="5379" max="5379" width="10.5703125" style="1" customWidth="1"/>
    <col min="5380" max="5380" width="9.5703125" style="1" customWidth="1"/>
    <col min="5381" max="5381" width="10.5703125" style="1" customWidth="1"/>
    <col min="5382" max="5382" width="10.7109375" style="1" customWidth="1"/>
    <col min="5383" max="5383" width="10.85546875" style="1" customWidth="1"/>
    <col min="5384" max="5384" width="8.85546875" style="1" customWidth="1"/>
    <col min="5385" max="5385" width="17.140625" style="1" customWidth="1"/>
    <col min="5386" max="5386" width="16.7109375" style="1" customWidth="1"/>
    <col min="5387" max="5389" width="9.85546875" style="1" customWidth="1"/>
    <col min="5390" max="5390" width="14.7109375" style="1" customWidth="1"/>
    <col min="5391" max="5392" width="14.42578125" style="1" customWidth="1"/>
    <col min="5393" max="5393" width="11.5703125" style="1" customWidth="1"/>
    <col min="5394" max="5396" width="9.85546875" style="1" customWidth="1"/>
    <col min="5397" max="5397" width="13.85546875" style="1" customWidth="1"/>
    <col min="5398" max="5399" width="14.42578125" style="1" customWidth="1"/>
    <col min="5400" max="5400" width="11.7109375" style="1" customWidth="1"/>
    <col min="5401" max="5403" width="9.85546875" style="1" customWidth="1"/>
    <col min="5404" max="5404" width="13.85546875" style="1" customWidth="1"/>
    <col min="5405" max="5406" width="14.42578125" style="1" customWidth="1"/>
    <col min="5407" max="5407" width="11.28515625" style="1" customWidth="1"/>
    <col min="5408" max="5410" width="9.85546875" style="1" customWidth="1"/>
    <col min="5411" max="5411" width="13.85546875" style="1" customWidth="1"/>
    <col min="5412" max="5413" width="14.42578125" style="1" customWidth="1"/>
    <col min="5414" max="5414" width="12.140625" style="1" customWidth="1"/>
    <col min="5415" max="5417" width="9.85546875" style="1" customWidth="1"/>
    <col min="5418" max="5418" width="13.85546875" style="1" customWidth="1"/>
    <col min="5419" max="5420" width="14.42578125" style="1" customWidth="1"/>
    <col min="5421" max="5421" width="11.28515625" style="1" customWidth="1"/>
    <col min="5422" max="5422" width="22" style="1" customWidth="1"/>
    <col min="5423" max="5632" width="9.140625" style="1"/>
    <col min="5633" max="5633" width="7" style="1" customWidth="1"/>
    <col min="5634" max="5634" width="36.140625" style="1" customWidth="1"/>
    <col min="5635" max="5635" width="10.5703125" style="1" customWidth="1"/>
    <col min="5636" max="5636" width="9.5703125" style="1" customWidth="1"/>
    <col min="5637" max="5637" width="10.5703125" style="1" customWidth="1"/>
    <col min="5638" max="5638" width="10.7109375" style="1" customWidth="1"/>
    <col min="5639" max="5639" width="10.85546875" style="1" customWidth="1"/>
    <col min="5640" max="5640" width="8.85546875" style="1" customWidth="1"/>
    <col min="5641" max="5641" width="17.140625" style="1" customWidth="1"/>
    <col min="5642" max="5642" width="16.7109375" style="1" customWidth="1"/>
    <col min="5643" max="5645" width="9.85546875" style="1" customWidth="1"/>
    <col min="5646" max="5646" width="14.7109375" style="1" customWidth="1"/>
    <col min="5647" max="5648" width="14.42578125" style="1" customWidth="1"/>
    <col min="5649" max="5649" width="11.5703125" style="1" customWidth="1"/>
    <col min="5650" max="5652" width="9.85546875" style="1" customWidth="1"/>
    <col min="5653" max="5653" width="13.85546875" style="1" customWidth="1"/>
    <col min="5654" max="5655" width="14.42578125" style="1" customWidth="1"/>
    <col min="5656" max="5656" width="11.7109375" style="1" customWidth="1"/>
    <col min="5657" max="5659" width="9.85546875" style="1" customWidth="1"/>
    <col min="5660" max="5660" width="13.85546875" style="1" customWidth="1"/>
    <col min="5661" max="5662" width="14.42578125" style="1" customWidth="1"/>
    <col min="5663" max="5663" width="11.28515625" style="1" customWidth="1"/>
    <col min="5664" max="5666" width="9.85546875" style="1" customWidth="1"/>
    <col min="5667" max="5667" width="13.85546875" style="1" customWidth="1"/>
    <col min="5668" max="5669" width="14.42578125" style="1" customWidth="1"/>
    <col min="5670" max="5670" width="12.140625" style="1" customWidth="1"/>
    <col min="5671" max="5673" width="9.85546875" style="1" customWidth="1"/>
    <col min="5674" max="5674" width="13.85546875" style="1" customWidth="1"/>
    <col min="5675" max="5676" width="14.42578125" style="1" customWidth="1"/>
    <col min="5677" max="5677" width="11.28515625" style="1" customWidth="1"/>
    <col min="5678" max="5678" width="22" style="1" customWidth="1"/>
    <col min="5679" max="5888" width="9.140625" style="1"/>
    <col min="5889" max="5889" width="7" style="1" customWidth="1"/>
    <col min="5890" max="5890" width="36.140625" style="1" customWidth="1"/>
    <col min="5891" max="5891" width="10.5703125" style="1" customWidth="1"/>
    <col min="5892" max="5892" width="9.5703125" style="1" customWidth="1"/>
    <col min="5893" max="5893" width="10.5703125" style="1" customWidth="1"/>
    <col min="5894" max="5894" width="10.7109375" style="1" customWidth="1"/>
    <col min="5895" max="5895" width="10.85546875" style="1" customWidth="1"/>
    <col min="5896" max="5896" width="8.85546875" style="1" customWidth="1"/>
    <col min="5897" max="5897" width="17.140625" style="1" customWidth="1"/>
    <col min="5898" max="5898" width="16.7109375" style="1" customWidth="1"/>
    <col min="5899" max="5901" width="9.85546875" style="1" customWidth="1"/>
    <col min="5902" max="5902" width="14.7109375" style="1" customWidth="1"/>
    <col min="5903" max="5904" width="14.42578125" style="1" customWidth="1"/>
    <col min="5905" max="5905" width="11.5703125" style="1" customWidth="1"/>
    <col min="5906" max="5908" width="9.85546875" style="1" customWidth="1"/>
    <col min="5909" max="5909" width="13.85546875" style="1" customWidth="1"/>
    <col min="5910" max="5911" width="14.42578125" style="1" customWidth="1"/>
    <col min="5912" max="5912" width="11.7109375" style="1" customWidth="1"/>
    <col min="5913" max="5915" width="9.85546875" style="1" customWidth="1"/>
    <col min="5916" max="5916" width="13.85546875" style="1" customWidth="1"/>
    <col min="5917" max="5918" width="14.42578125" style="1" customWidth="1"/>
    <col min="5919" max="5919" width="11.28515625" style="1" customWidth="1"/>
    <col min="5920" max="5922" width="9.85546875" style="1" customWidth="1"/>
    <col min="5923" max="5923" width="13.85546875" style="1" customWidth="1"/>
    <col min="5924" max="5925" width="14.42578125" style="1" customWidth="1"/>
    <col min="5926" max="5926" width="12.140625" style="1" customWidth="1"/>
    <col min="5927" max="5929" width="9.85546875" style="1" customWidth="1"/>
    <col min="5930" max="5930" width="13.85546875" style="1" customWidth="1"/>
    <col min="5931" max="5932" width="14.42578125" style="1" customWidth="1"/>
    <col min="5933" max="5933" width="11.28515625" style="1" customWidth="1"/>
    <col min="5934" max="5934" width="22" style="1" customWidth="1"/>
    <col min="5935" max="6144" width="9.140625" style="1"/>
    <col min="6145" max="6145" width="7" style="1" customWidth="1"/>
    <col min="6146" max="6146" width="36.140625" style="1" customWidth="1"/>
    <col min="6147" max="6147" width="10.5703125" style="1" customWidth="1"/>
    <col min="6148" max="6148" width="9.5703125" style="1" customWidth="1"/>
    <col min="6149" max="6149" width="10.5703125" style="1" customWidth="1"/>
    <col min="6150" max="6150" width="10.7109375" style="1" customWidth="1"/>
    <col min="6151" max="6151" width="10.85546875" style="1" customWidth="1"/>
    <col min="6152" max="6152" width="8.85546875" style="1" customWidth="1"/>
    <col min="6153" max="6153" width="17.140625" style="1" customWidth="1"/>
    <col min="6154" max="6154" width="16.7109375" style="1" customWidth="1"/>
    <col min="6155" max="6157" width="9.85546875" style="1" customWidth="1"/>
    <col min="6158" max="6158" width="14.7109375" style="1" customWidth="1"/>
    <col min="6159" max="6160" width="14.42578125" style="1" customWidth="1"/>
    <col min="6161" max="6161" width="11.5703125" style="1" customWidth="1"/>
    <col min="6162" max="6164" width="9.85546875" style="1" customWidth="1"/>
    <col min="6165" max="6165" width="13.85546875" style="1" customWidth="1"/>
    <col min="6166" max="6167" width="14.42578125" style="1" customWidth="1"/>
    <col min="6168" max="6168" width="11.7109375" style="1" customWidth="1"/>
    <col min="6169" max="6171" width="9.85546875" style="1" customWidth="1"/>
    <col min="6172" max="6172" width="13.85546875" style="1" customWidth="1"/>
    <col min="6173" max="6174" width="14.42578125" style="1" customWidth="1"/>
    <col min="6175" max="6175" width="11.28515625" style="1" customWidth="1"/>
    <col min="6176" max="6178" width="9.85546875" style="1" customWidth="1"/>
    <col min="6179" max="6179" width="13.85546875" style="1" customWidth="1"/>
    <col min="6180" max="6181" width="14.42578125" style="1" customWidth="1"/>
    <col min="6182" max="6182" width="12.140625" style="1" customWidth="1"/>
    <col min="6183" max="6185" width="9.85546875" style="1" customWidth="1"/>
    <col min="6186" max="6186" width="13.85546875" style="1" customWidth="1"/>
    <col min="6187" max="6188" width="14.42578125" style="1" customWidth="1"/>
    <col min="6189" max="6189" width="11.28515625" style="1" customWidth="1"/>
    <col min="6190" max="6190" width="22" style="1" customWidth="1"/>
    <col min="6191" max="6400" width="9.140625" style="1"/>
    <col min="6401" max="6401" width="7" style="1" customWidth="1"/>
    <col min="6402" max="6402" width="36.140625" style="1" customWidth="1"/>
    <col min="6403" max="6403" width="10.5703125" style="1" customWidth="1"/>
    <col min="6404" max="6404" width="9.5703125" style="1" customWidth="1"/>
    <col min="6405" max="6405" width="10.5703125" style="1" customWidth="1"/>
    <col min="6406" max="6406" width="10.7109375" style="1" customWidth="1"/>
    <col min="6407" max="6407" width="10.85546875" style="1" customWidth="1"/>
    <col min="6408" max="6408" width="8.85546875" style="1" customWidth="1"/>
    <col min="6409" max="6409" width="17.140625" style="1" customWidth="1"/>
    <col min="6410" max="6410" width="16.7109375" style="1" customWidth="1"/>
    <col min="6411" max="6413" width="9.85546875" style="1" customWidth="1"/>
    <col min="6414" max="6414" width="14.7109375" style="1" customWidth="1"/>
    <col min="6415" max="6416" width="14.42578125" style="1" customWidth="1"/>
    <col min="6417" max="6417" width="11.5703125" style="1" customWidth="1"/>
    <col min="6418" max="6420" width="9.85546875" style="1" customWidth="1"/>
    <col min="6421" max="6421" width="13.85546875" style="1" customWidth="1"/>
    <col min="6422" max="6423" width="14.42578125" style="1" customWidth="1"/>
    <col min="6424" max="6424" width="11.7109375" style="1" customWidth="1"/>
    <col min="6425" max="6427" width="9.85546875" style="1" customWidth="1"/>
    <col min="6428" max="6428" width="13.85546875" style="1" customWidth="1"/>
    <col min="6429" max="6430" width="14.42578125" style="1" customWidth="1"/>
    <col min="6431" max="6431" width="11.28515625" style="1" customWidth="1"/>
    <col min="6432" max="6434" width="9.85546875" style="1" customWidth="1"/>
    <col min="6435" max="6435" width="13.85546875" style="1" customWidth="1"/>
    <col min="6436" max="6437" width="14.42578125" style="1" customWidth="1"/>
    <col min="6438" max="6438" width="12.140625" style="1" customWidth="1"/>
    <col min="6439" max="6441" width="9.85546875" style="1" customWidth="1"/>
    <col min="6442" max="6442" width="13.85546875" style="1" customWidth="1"/>
    <col min="6443" max="6444" width="14.42578125" style="1" customWidth="1"/>
    <col min="6445" max="6445" width="11.28515625" style="1" customWidth="1"/>
    <col min="6446" max="6446" width="22" style="1" customWidth="1"/>
    <col min="6447" max="6656" width="9.140625" style="1"/>
    <col min="6657" max="6657" width="7" style="1" customWidth="1"/>
    <col min="6658" max="6658" width="36.140625" style="1" customWidth="1"/>
    <col min="6659" max="6659" width="10.5703125" style="1" customWidth="1"/>
    <col min="6660" max="6660" width="9.5703125" style="1" customWidth="1"/>
    <col min="6661" max="6661" width="10.5703125" style="1" customWidth="1"/>
    <col min="6662" max="6662" width="10.7109375" style="1" customWidth="1"/>
    <col min="6663" max="6663" width="10.85546875" style="1" customWidth="1"/>
    <col min="6664" max="6664" width="8.85546875" style="1" customWidth="1"/>
    <col min="6665" max="6665" width="17.140625" style="1" customWidth="1"/>
    <col min="6666" max="6666" width="16.7109375" style="1" customWidth="1"/>
    <col min="6667" max="6669" width="9.85546875" style="1" customWidth="1"/>
    <col min="6670" max="6670" width="14.7109375" style="1" customWidth="1"/>
    <col min="6671" max="6672" width="14.42578125" style="1" customWidth="1"/>
    <col min="6673" max="6673" width="11.5703125" style="1" customWidth="1"/>
    <col min="6674" max="6676" width="9.85546875" style="1" customWidth="1"/>
    <col min="6677" max="6677" width="13.85546875" style="1" customWidth="1"/>
    <col min="6678" max="6679" width="14.42578125" style="1" customWidth="1"/>
    <col min="6680" max="6680" width="11.7109375" style="1" customWidth="1"/>
    <col min="6681" max="6683" width="9.85546875" style="1" customWidth="1"/>
    <col min="6684" max="6684" width="13.85546875" style="1" customWidth="1"/>
    <col min="6685" max="6686" width="14.42578125" style="1" customWidth="1"/>
    <col min="6687" max="6687" width="11.28515625" style="1" customWidth="1"/>
    <col min="6688" max="6690" width="9.85546875" style="1" customWidth="1"/>
    <col min="6691" max="6691" width="13.85546875" style="1" customWidth="1"/>
    <col min="6692" max="6693" width="14.42578125" style="1" customWidth="1"/>
    <col min="6694" max="6694" width="12.140625" style="1" customWidth="1"/>
    <col min="6695" max="6697" width="9.85546875" style="1" customWidth="1"/>
    <col min="6698" max="6698" width="13.85546875" style="1" customWidth="1"/>
    <col min="6699" max="6700" width="14.42578125" style="1" customWidth="1"/>
    <col min="6701" max="6701" width="11.28515625" style="1" customWidth="1"/>
    <col min="6702" max="6702" width="22" style="1" customWidth="1"/>
    <col min="6703" max="6912" width="9.140625" style="1"/>
    <col min="6913" max="6913" width="7" style="1" customWidth="1"/>
    <col min="6914" max="6914" width="36.140625" style="1" customWidth="1"/>
    <col min="6915" max="6915" width="10.5703125" style="1" customWidth="1"/>
    <col min="6916" max="6916" width="9.5703125" style="1" customWidth="1"/>
    <col min="6917" max="6917" width="10.5703125" style="1" customWidth="1"/>
    <col min="6918" max="6918" width="10.7109375" style="1" customWidth="1"/>
    <col min="6919" max="6919" width="10.85546875" style="1" customWidth="1"/>
    <col min="6920" max="6920" width="8.85546875" style="1" customWidth="1"/>
    <col min="6921" max="6921" width="17.140625" style="1" customWidth="1"/>
    <col min="6922" max="6922" width="16.7109375" style="1" customWidth="1"/>
    <col min="6923" max="6925" width="9.85546875" style="1" customWidth="1"/>
    <col min="6926" max="6926" width="14.7109375" style="1" customWidth="1"/>
    <col min="6927" max="6928" width="14.42578125" style="1" customWidth="1"/>
    <col min="6929" max="6929" width="11.5703125" style="1" customWidth="1"/>
    <col min="6930" max="6932" width="9.85546875" style="1" customWidth="1"/>
    <col min="6933" max="6933" width="13.85546875" style="1" customWidth="1"/>
    <col min="6934" max="6935" width="14.42578125" style="1" customWidth="1"/>
    <col min="6936" max="6936" width="11.7109375" style="1" customWidth="1"/>
    <col min="6937" max="6939" width="9.85546875" style="1" customWidth="1"/>
    <col min="6940" max="6940" width="13.85546875" style="1" customWidth="1"/>
    <col min="6941" max="6942" width="14.42578125" style="1" customWidth="1"/>
    <col min="6943" max="6943" width="11.28515625" style="1" customWidth="1"/>
    <col min="6944" max="6946" width="9.85546875" style="1" customWidth="1"/>
    <col min="6947" max="6947" width="13.85546875" style="1" customWidth="1"/>
    <col min="6948" max="6949" width="14.42578125" style="1" customWidth="1"/>
    <col min="6950" max="6950" width="12.140625" style="1" customWidth="1"/>
    <col min="6951" max="6953" width="9.85546875" style="1" customWidth="1"/>
    <col min="6954" max="6954" width="13.85546875" style="1" customWidth="1"/>
    <col min="6955" max="6956" width="14.42578125" style="1" customWidth="1"/>
    <col min="6957" max="6957" width="11.28515625" style="1" customWidth="1"/>
    <col min="6958" max="6958" width="22" style="1" customWidth="1"/>
    <col min="6959" max="7168" width="9.140625" style="1"/>
    <col min="7169" max="7169" width="7" style="1" customWidth="1"/>
    <col min="7170" max="7170" width="36.140625" style="1" customWidth="1"/>
    <col min="7171" max="7171" width="10.5703125" style="1" customWidth="1"/>
    <col min="7172" max="7172" width="9.5703125" style="1" customWidth="1"/>
    <col min="7173" max="7173" width="10.5703125" style="1" customWidth="1"/>
    <col min="7174" max="7174" width="10.7109375" style="1" customWidth="1"/>
    <col min="7175" max="7175" width="10.85546875" style="1" customWidth="1"/>
    <col min="7176" max="7176" width="8.85546875" style="1" customWidth="1"/>
    <col min="7177" max="7177" width="17.140625" style="1" customWidth="1"/>
    <col min="7178" max="7178" width="16.7109375" style="1" customWidth="1"/>
    <col min="7179" max="7181" width="9.85546875" style="1" customWidth="1"/>
    <col min="7182" max="7182" width="14.7109375" style="1" customWidth="1"/>
    <col min="7183" max="7184" width="14.42578125" style="1" customWidth="1"/>
    <col min="7185" max="7185" width="11.5703125" style="1" customWidth="1"/>
    <col min="7186" max="7188" width="9.85546875" style="1" customWidth="1"/>
    <col min="7189" max="7189" width="13.85546875" style="1" customWidth="1"/>
    <col min="7190" max="7191" width="14.42578125" style="1" customWidth="1"/>
    <col min="7192" max="7192" width="11.7109375" style="1" customWidth="1"/>
    <col min="7193" max="7195" width="9.85546875" style="1" customWidth="1"/>
    <col min="7196" max="7196" width="13.85546875" style="1" customWidth="1"/>
    <col min="7197" max="7198" width="14.42578125" style="1" customWidth="1"/>
    <col min="7199" max="7199" width="11.28515625" style="1" customWidth="1"/>
    <col min="7200" max="7202" width="9.85546875" style="1" customWidth="1"/>
    <col min="7203" max="7203" width="13.85546875" style="1" customWidth="1"/>
    <col min="7204" max="7205" width="14.42578125" style="1" customWidth="1"/>
    <col min="7206" max="7206" width="12.140625" style="1" customWidth="1"/>
    <col min="7207" max="7209" width="9.85546875" style="1" customWidth="1"/>
    <col min="7210" max="7210" width="13.85546875" style="1" customWidth="1"/>
    <col min="7211" max="7212" width="14.42578125" style="1" customWidth="1"/>
    <col min="7213" max="7213" width="11.28515625" style="1" customWidth="1"/>
    <col min="7214" max="7214" width="22" style="1" customWidth="1"/>
    <col min="7215" max="7424" width="9.140625" style="1"/>
    <col min="7425" max="7425" width="7" style="1" customWidth="1"/>
    <col min="7426" max="7426" width="36.140625" style="1" customWidth="1"/>
    <col min="7427" max="7427" width="10.5703125" style="1" customWidth="1"/>
    <col min="7428" max="7428" width="9.5703125" style="1" customWidth="1"/>
    <col min="7429" max="7429" width="10.5703125" style="1" customWidth="1"/>
    <col min="7430" max="7430" width="10.7109375" style="1" customWidth="1"/>
    <col min="7431" max="7431" width="10.85546875" style="1" customWidth="1"/>
    <col min="7432" max="7432" width="8.85546875" style="1" customWidth="1"/>
    <col min="7433" max="7433" width="17.140625" style="1" customWidth="1"/>
    <col min="7434" max="7434" width="16.7109375" style="1" customWidth="1"/>
    <col min="7435" max="7437" width="9.85546875" style="1" customWidth="1"/>
    <col min="7438" max="7438" width="14.7109375" style="1" customWidth="1"/>
    <col min="7439" max="7440" width="14.42578125" style="1" customWidth="1"/>
    <col min="7441" max="7441" width="11.5703125" style="1" customWidth="1"/>
    <col min="7442" max="7444" width="9.85546875" style="1" customWidth="1"/>
    <col min="7445" max="7445" width="13.85546875" style="1" customWidth="1"/>
    <col min="7446" max="7447" width="14.42578125" style="1" customWidth="1"/>
    <col min="7448" max="7448" width="11.7109375" style="1" customWidth="1"/>
    <col min="7449" max="7451" width="9.85546875" style="1" customWidth="1"/>
    <col min="7452" max="7452" width="13.85546875" style="1" customWidth="1"/>
    <col min="7453" max="7454" width="14.42578125" style="1" customWidth="1"/>
    <col min="7455" max="7455" width="11.28515625" style="1" customWidth="1"/>
    <col min="7456" max="7458" width="9.85546875" style="1" customWidth="1"/>
    <col min="7459" max="7459" width="13.85546875" style="1" customWidth="1"/>
    <col min="7460" max="7461" width="14.42578125" style="1" customWidth="1"/>
    <col min="7462" max="7462" width="12.140625" style="1" customWidth="1"/>
    <col min="7463" max="7465" width="9.85546875" style="1" customWidth="1"/>
    <col min="7466" max="7466" width="13.85546875" style="1" customWidth="1"/>
    <col min="7467" max="7468" width="14.42578125" style="1" customWidth="1"/>
    <col min="7469" max="7469" width="11.28515625" style="1" customWidth="1"/>
    <col min="7470" max="7470" width="22" style="1" customWidth="1"/>
    <col min="7471" max="7680" width="9.140625" style="1"/>
    <col min="7681" max="7681" width="7" style="1" customWidth="1"/>
    <col min="7682" max="7682" width="36.140625" style="1" customWidth="1"/>
    <col min="7683" max="7683" width="10.5703125" style="1" customWidth="1"/>
    <col min="7684" max="7684" width="9.5703125" style="1" customWidth="1"/>
    <col min="7685" max="7685" width="10.5703125" style="1" customWidth="1"/>
    <col min="7686" max="7686" width="10.7109375" style="1" customWidth="1"/>
    <col min="7687" max="7687" width="10.85546875" style="1" customWidth="1"/>
    <col min="7688" max="7688" width="8.85546875" style="1" customWidth="1"/>
    <col min="7689" max="7689" width="17.140625" style="1" customWidth="1"/>
    <col min="7690" max="7690" width="16.7109375" style="1" customWidth="1"/>
    <col min="7691" max="7693" width="9.85546875" style="1" customWidth="1"/>
    <col min="7694" max="7694" width="14.7109375" style="1" customWidth="1"/>
    <col min="7695" max="7696" width="14.42578125" style="1" customWidth="1"/>
    <col min="7697" max="7697" width="11.5703125" style="1" customWidth="1"/>
    <col min="7698" max="7700" width="9.85546875" style="1" customWidth="1"/>
    <col min="7701" max="7701" width="13.85546875" style="1" customWidth="1"/>
    <col min="7702" max="7703" width="14.42578125" style="1" customWidth="1"/>
    <col min="7704" max="7704" width="11.7109375" style="1" customWidth="1"/>
    <col min="7705" max="7707" width="9.85546875" style="1" customWidth="1"/>
    <col min="7708" max="7708" width="13.85546875" style="1" customWidth="1"/>
    <col min="7709" max="7710" width="14.42578125" style="1" customWidth="1"/>
    <col min="7711" max="7711" width="11.28515625" style="1" customWidth="1"/>
    <col min="7712" max="7714" width="9.85546875" style="1" customWidth="1"/>
    <col min="7715" max="7715" width="13.85546875" style="1" customWidth="1"/>
    <col min="7716" max="7717" width="14.42578125" style="1" customWidth="1"/>
    <col min="7718" max="7718" width="12.140625" style="1" customWidth="1"/>
    <col min="7719" max="7721" width="9.85546875" style="1" customWidth="1"/>
    <col min="7722" max="7722" width="13.85546875" style="1" customWidth="1"/>
    <col min="7723" max="7724" width="14.42578125" style="1" customWidth="1"/>
    <col min="7725" max="7725" width="11.28515625" style="1" customWidth="1"/>
    <col min="7726" max="7726" width="22" style="1" customWidth="1"/>
    <col min="7727" max="7936" width="9.140625" style="1"/>
    <col min="7937" max="7937" width="7" style="1" customWidth="1"/>
    <col min="7938" max="7938" width="36.140625" style="1" customWidth="1"/>
    <col min="7939" max="7939" width="10.5703125" style="1" customWidth="1"/>
    <col min="7940" max="7940" width="9.5703125" style="1" customWidth="1"/>
    <col min="7941" max="7941" width="10.5703125" style="1" customWidth="1"/>
    <col min="7942" max="7942" width="10.7109375" style="1" customWidth="1"/>
    <col min="7943" max="7943" width="10.85546875" style="1" customWidth="1"/>
    <col min="7944" max="7944" width="8.85546875" style="1" customWidth="1"/>
    <col min="7945" max="7945" width="17.140625" style="1" customWidth="1"/>
    <col min="7946" max="7946" width="16.7109375" style="1" customWidth="1"/>
    <col min="7947" max="7949" width="9.85546875" style="1" customWidth="1"/>
    <col min="7950" max="7950" width="14.7109375" style="1" customWidth="1"/>
    <col min="7951" max="7952" width="14.42578125" style="1" customWidth="1"/>
    <col min="7953" max="7953" width="11.5703125" style="1" customWidth="1"/>
    <col min="7954" max="7956" width="9.85546875" style="1" customWidth="1"/>
    <col min="7957" max="7957" width="13.85546875" style="1" customWidth="1"/>
    <col min="7958" max="7959" width="14.42578125" style="1" customWidth="1"/>
    <col min="7960" max="7960" width="11.7109375" style="1" customWidth="1"/>
    <col min="7961" max="7963" width="9.85546875" style="1" customWidth="1"/>
    <col min="7964" max="7964" width="13.85546875" style="1" customWidth="1"/>
    <col min="7965" max="7966" width="14.42578125" style="1" customWidth="1"/>
    <col min="7967" max="7967" width="11.28515625" style="1" customWidth="1"/>
    <col min="7968" max="7970" width="9.85546875" style="1" customWidth="1"/>
    <col min="7971" max="7971" width="13.85546875" style="1" customWidth="1"/>
    <col min="7972" max="7973" width="14.42578125" style="1" customWidth="1"/>
    <col min="7974" max="7974" width="12.140625" style="1" customWidth="1"/>
    <col min="7975" max="7977" width="9.85546875" style="1" customWidth="1"/>
    <col min="7978" max="7978" width="13.85546875" style="1" customWidth="1"/>
    <col min="7979" max="7980" width="14.42578125" style="1" customWidth="1"/>
    <col min="7981" max="7981" width="11.28515625" style="1" customWidth="1"/>
    <col min="7982" max="7982" width="22" style="1" customWidth="1"/>
    <col min="7983" max="8192" width="9.140625" style="1"/>
    <col min="8193" max="8193" width="7" style="1" customWidth="1"/>
    <col min="8194" max="8194" width="36.140625" style="1" customWidth="1"/>
    <col min="8195" max="8195" width="10.5703125" style="1" customWidth="1"/>
    <col min="8196" max="8196" width="9.5703125" style="1" customWidth="1"/>
    <col min="8197" max="8197" width="10.5703125" style="1" customWidth="1"/>
    <col min="8198" max="8198" width="10.7109375" style="1" customWidth="1"/>
    <col min="8199" max="8199" width="10.85546875" style="1" customWidth="1"/>
    <col min="8200" max="8200" width="8.85546875" style="1" customWidth="1"/>
    <col min="8201" max="8201" width="17.140625" style="1" customWidth="1"/>
    <col min="8202" max="8202" width="16.7109375" style="1" customWidth="1"/>
    <col min="8203" max="8205" width="9.85546875" style="1" customWidth="1"/>
    <col min="8206" max="8206" width="14.7109375" style="1" customWidth="1"/>
    <col min="8207" max="8208" width="14.42578125" style="1" customWidth="1"/>
    <col min="8209" max="8209" width="11.5703125" style="1" customWidth="1"/>
    <col min="8210" max="8212" width="9.85546875" style="1" customWidth="1"/>
    <col min="8213" max="8213" width="13.85546875" style="1" customWidth="1"/>
    <col min="8214" max="8215" width="14.42578125" style="1" customWidth="1"/>
    <col min="8216" max="8216" width="11.7109375" style="1" customWidth="1"/>
    <col min="8217" max="8219" width="9.85546875" style="1" customWidth="1"/>
    <col min="8220" max="8220" width="13.85546875" style="1" customWidth="1"/>
    <col min="8221" max="8222" width="14.42578125" style="1" customWidth="1"/>
    <col min="8223" max="8223" width="11.28515625" style="1" customWidth="1"/>
    <col min="8224" max="8226" width="9.85546875" style="1" customWidth="1"/>
    <col min="8227" max="8227" width="13.85546875" style="1" customWidth="1"/>
    <col min="8228" max="8229" width="14.42578125" style="1" customWidth="1"/>
    <col min="8230" max="8230" width="12.140625" style="1" customWidth="1"/>
    <col min="8231" max="8233" width="9.85546875" style="1" customWidth="1"/>
    <col min="8234" max="8234" width="13.85546875" style="1" customWidth="1"/>
    <col min="8235" max="8236" width="14.42578125" style="1" customWidth="1"/>
    <col min="8237" max="8237" width="11.28515625" style="1" customWidth="1"/>
    <col min="8238" max="8238" width="22" style="1" customWidth="1"/>
    <col min="8239" max="8448" width="9.140625" style="1"/>
    <col min="8449" max="8449" width="7" style="1" customWidth="1"/>
    <col min="8450" max="8450" width="36.140625" style="1" customWidth="1"/>
    <col min="8451" max="8451" width="10.5703125" style="1" customWidth="1"/>
    <col min="8452" max="8452" width="9.5703125" style="1" customWidth="1"/>
    <col min="8453" max="8453" width="10.5703125" style="1" customWidth="1"/>
    <col min="8454" max="8454" width="10.7109375" style="1" customWidth="1"/>
    <col min="8455" max="8455" width="10.85546875" style="1" customWidth="1"/>
    <col min="8456" max="8456" width="8.85546875" style="1" customWidth="1"/>
    <col min="8457" max="8457" width="17.140625" style="1" customWidth="1"/>
    <col min="8458" max="8458" width="16.7109375" style="1" customWidth="1"/>
    <col min="8459" max="8461" width="9.85546875" style="1" customWidth="1"/>
    <col min="8462" max="8462" width="14.7109375" style="1" customWidth="1"/>
    <col min="8463" max="8464" width="14.42578125" style="1" customWidth="1"/>
    <col min="8465" max="8465" width="11.5703125" style="1" customWidth="1"/>
    <col min="8466" max="8468" width="9.85546875" style="1" customWidth="1"/>
    <col min="8469" max="8469" width="13.85546875" style="1" customWidth="1"/>
    <col min="8470" max="8471" width="14.42578125" style="1" customWidth="1"/>
    <col min="8472" max="8472" width="11.7109375" style="1" customWidth="1"/>
    <col min="8473" max="8475" width="9.85546875" style="1" customWidth="1"/>
    <col min="8476" max="8476" width="13.85546875" style="1" customWidth="1"/>
    <col min="8477" max="8478" width="14.42578125" style="1" customWidth="1"/>
    <col min="8479" max="8479" width="11.28515625" style="1" customWidth="1"/>
    <col min="8480" max="8482" width="9.85546875" style="1" customWidth="1"/>
    <col min="8483" max="8483" width="13.85546875" style="1" customWidth="1"/>
    <col min="8484" max="8485" width="14.42578125" style="1" customWidth="1"/>
    <col min="8486" max="8486" width="12.140625" style="1" customWidth="1"/>
    <col min="8487" max="8489" width="9.85546875" style="1" customWidth="1"/>
    <col min="8490" max="8490" width="13.85546875" style="1" customWidth="1"/>
    <col min="8491" max="8492" width="14.42578125" style="1" customWidth="1"/>
    <col min="8493" max="8493" width="11.28515625" style="1" customWidth="1"/>
    <col min="8494" max="8494" width="22" style="1" customWidth="1"/>
    <col min="8495" max="8704" width="9.140625" style="1"/>
    <col min="8705" max="8705" width="7" style="1" customWidth="1"/>
    <col min="8706" max="8706" width="36.140625" style="1" customWidth="1"/>
    <col min="8707" max="8707" width="10.5703125" style="1" customWidth="1"/>
    <col min="8708" max="8708" width="9.5703125" style="1" customWidth="1"/>
    <col min="8709" max="8709" width="10.5703125" style="1" customWidth="1"/>
    <col min="8710" max="8710" width="10.7109375" style="1" customWidth="1"/>
    <col min="8711" max="8711" width="10.85546875" style="1" customWidth="1"/>
    <col min="8712" max="8712" width="8.85546875" style="1" customWidth="1"/>
    <col min="8713" max="8713" width="17.140625" style="1" customWidth="1"/>
    <col min="8714" max="8714" width="16.7109375" style="1" customWidth="1"/>
    <col min="8715" max="8717" width="9.85546875" style="1" customWidth="1"/>
    <col min="8718" max="8718" width="14.7109375" style="1" customWidth="1"/>
    <col min="8719" max="8720" width="14.42578125" style="1" customWidth="1"/>
    <col min="8721" max="8721" width="11.5703125" style="1" customWidth="1"/>
    <col min="8722" max="8724" width="9.85546875" style="1" customWidth="1"/>
    <col min="8725" max="8725" width="13.85546875" style="1" customWidth="1"/>
    <col min="8726" max="8727" width="14.42578125" style="1" customWidth="1"/>
    <col min="8728" max="8728" width="11.7109375" style="1" customWidth="1"/>
    <col min="8729" max="8731" width="9.85546875" style="1" customWidth="1"/>
    <col min="8732" max="8732" width="13.85546875" style="1" customWidth="1"/>
    <col min="8733" max="8734" width="14.42578125" style="1" customWidth="1"/>
    <col min="8735" max="8735" width="11.28515625" style="1" customWidth="1"/>
    <col min="8736" max="8738" width="9.85546875" style="1" customWidth="1"/>
    <col min="8739" max="8739" width="13.85546875" style="1" customWidth="1"/>
    <col min="8740" max="8741" width="14.42578125" style="1" customWidth="1"/>
    <col min="8742" max="8742" width="12.140625" style="1" customWidth="1"/>
    <col min="8743" max="8745" width="9.85546875" style="1" customWidth="1"/>
    <col min="8746" max="8746" width="13.85546875" style="1" customWidth="1"/>
    <col min="8747" max="8748" width="14.42578125" style="1" customWidth="1"/>
    <col min="8749" max="8749" width="11.28515625" style="1" customWidth="1"/>
    <col min="8750" max="8750" width="22" style="1" customWidth="1"/>
    <col min="8751" max="8960" width="9.140625" style="1"/>
    <col min="8961" max="8961" width="7" style="1" customWidth="1"/>
    <col min="8962" max="8962" width="36.140625" style="1" customWidth="1"/>
    <col min="8963" max="8963" width="10.5703125" style="1" customWidth="1"/>
    <col min="8964" max="8964" width="9.5703125" style="1" customWidth="1"/>
    <col min="8965" max="8965" width="10.5703125" style="1" customWidth="1"/>
    <col min="8966" max="8966" width="10.7109375" style="1" customWidth="1"/>
    <col min="8967" max="8967" width="10.85546875" style="1" customWidth="1"/>
    <col min="8968" max="8968" width="8.85546875" style="1" customWidth="1"/>
    <col min="8969" max="8969" width="17.140625" style="1" customWidth="1"/>
    <col min="8970" max="8970" width="16.7109375" style="1" customWidth="1"/>
    <col min="8971" max="8973" width="9.85546875" style="1" customWidth="1"/>
    <col min="8974" max="8974" width="14.7109375" style="1" customWidth="1"/>
    <col min="8975" max="8976" width="14.42578125" style="1" customWidth="1"/>
    <col min="8977" max="8977" width="11.5703125" style="1" customWidth="1"/>
    <col min="8978" max="8980" width="9.85546875" style="1" customWidth="1"/>
    <col min="8981" max="8981" width="13.85546875" style="1" customWidth="1"/>
    <col min="8982" max="8983" width="14.42578125" style="1" customWidth="1"/>
    <col min="8984" max="8984" width="11.7109375" style="1" customWidth="1"/>
    <col min="8985" max="8987" width="9.85546875" style="1" customWidth="1"/>
    <col min="8988" max="8988" width="13.85546875" style="1" customWidth="1"/>
    <col min="8989" max="8990" width="14.42578125" style="1" customWidth="1"/>
    <col min="8991" max="8991" width="11.28515625" style="1" customWidth="1"/>
    <col min="8992" max="8994" width="9.85546875" style="1" customWidth="1"/>
    <col min="8995" max="8995" width="13.85546875" style="1" customWidth="1"/>
    <col min="8996" max="8997" width="14.42578125" style="1" customWidth="1"/>
    <col min="8998" max="8998" width="12.140625" style="1" customWidth="1"/>
    <col min="8999" max="9001" width="9.85546875" style="1" customWidth="1"/>
    <col min="9002" max="9002" width="13.85546875" style="1" customWidth="1"/>
    <col min="9003" max="9004" width="14.42578125" style="1" customWidth="1"/>
    <col min="9005" max="9005" width="11.28515625" style="1" customWidth="1"/>
    <col min="9006" max="9006" width="22" style="1" customWidth="1"/>
    <col min="9007" max="9216" width="9.140625" style="1"/>
    <col min="9217" max="9217" width="7" style="1" customWidth="1"/>
    <col min="9218" max="9218" width="36.140625" style="1" customWidth="1"/>
    <col min="9219" max="9219" width="10.5703125" style="1" customWidth="1"/>
    <col min="9220" max="9220" width="9.5703125" style="1" customWidth="1"/>
    <col min="9221" max="9221" width="10.5703125" style="1" customWidth="1"/>
    <col min="9222" max="9222" width="10.7109375" style="1" customWidth="1"/>
    <col min="9223" max="9223" width="10.85546875" style="1" customWidth="1"/>
    <col min="9224" max="9224" width="8.85546875" style="1" customWidth="1"/>
    <col min="9225" max="9225" width="17.140625" style="1" customWidth="1"/>
    <col min="9226" max="9226" width="16.7109375" style="1" customWidth="1"/>
    <col min="9227" max="9229" width="9.85546875" style="1" customWidth="1"/>
    <col min="9230" max="9230" width="14.7109375" style="1" customWidth="1"/>
    <col min="9231" max="9232" width="14.42578125" style="1" customWidth="1"/>
    <col min="9233" max="9233" width="11.5703125" style="1" customWidth="1"/>
    <col min="9234" max="9236" width="9.85546875" style="1" customWidth="1"/>
    <col min="9237" max="9237" width="13.85546875" style="1" customWidth="1"/>
    <col min="9238" max="9239" width="14.42578125" style="1" customWidth="1"/>
    <col min="9240" max="9240" width="11.7109375" style="1" customWidth="1"/>
    <col min="9241" max="9243" width="9.85546875" style="1" customWidth="1"/>
    <col min="9244" max="9244" width="13.85546875" style="1" customWidth="1"/>
    <col min="9245" max="9246" width="14.42578125" style="1" customWidth="1"/>
    <col min="9247" max="9247" width="11.28515625" style="1" customWidth="1"/>
    <col min="9248" max="9250" width="9.85546875" style="1" customWidth="1"/>
    <col min="9251" max="9251" width="13.85546875" style="1" customWidth="1"/>
    <col min="9252" max="9253" width="14.42578125" style="1" customWidth="1"/>
    <col min="9254" max="9254" width="12.140625" style="1" customWidth="1"/>
    <col min="9255" max="9257" width="9.85546875" style="1" customWidth="1"/>
    <col min="9258" max="9258" width="13.85546875" style="1" customWidth="1"/>
    <col min="9259" max="9260" width="14.42578125" style="1" customWidth="1"/>
    <col min="9261" max="9261" width="11.28515625" style="1" customWidth="1"/>
    <col min="9262" max="9262" width="22" style="1" customWidth="1"/>
    <col min="9263" max="9472" width="9.140625" style="1"/>
    <col min="9473" max="9473" width="7" style="1" customWidth="1"/>
    <col min="9474" max="9474" width="36.140625" style="1" customWidth="1"/>
    <col min="9475" max="9475" width="10.5703125" style="1" customWidth="1"/>
    <col min="9476" max="9476" width="9.5703125" style="1" customWidth="1"/>
    <col min="9477" max="9477" width="10.5703125" style="1" customWidth="1"/>
    <col min="9478" max="9478" width="10.7109375" style="1" customWidth="1"/>
    <col min="9479" max="9479" width="10.85546875" style="1" customWidth="1"/>
    <col min="9480" max="9480" width="8.85546875" style="1" customWidth="1"/>
    <col min="9481" max="9481" width="17.140625" style="1" customWidth="1"/>
    <col min="9482" max="9482" width="16.7109375" style="1" customWidth="1"/>
    <col min="9483" max="9485" width="9.85546875" style="1" customWidth="1"/>
    <col min="9486" max="9486" width="14.7109375" style="1" customWidth="1"/>
    <col min="9487" max="9488" width="14.42578125" style="1" customWidth="1"/>
    <col min="9489" max="9489" width="11.5703125" style="1" customWidth="1"/>
    <col min="9490" max="9492" width="9.85546875" style="1" customWidth="1"/>
    <col min="9493" max="9493" width="13.85546875" style="1" customWidth="1"/>
    <col min="9494" max="9495" width="14.42578125" style="1" customWidth="1"/>
    <col min="9496" max="9496" width="11.7109375" style="1" customWidth="1"/>
    <col min="9497" max="9499" width="9.85546875" style="1" customWidth="1"/>
    <col min="9500" max="9500" width="13.85546875" style="1" customWidth="1"/>
    <col min="9501" max="9502" width="14.42578125" style="1" customWidth="1"/>
    <col min="9503" max="9503" width="11.28515625" style="1" customWidth="1"/>
    <col min="9504" max="9506" width="9.85546875" style="1" customWidth="1"/>
    <col min="9507" max="9507" width="13.85546875" style="1" customWidth="1"/>
    <col min="9508" max="9509" width="14.42578125" style="1" customWidth="1"/>
    <col min="9510" max="9510" width="12.140625" style="1" customWidth="1"/>
    <col min="9511" max="9513" width="9.85546875" style="1" customWidth="1"/>
    <col min="9514" max="9514" width="13.85546875" style="1" customWidth="1"/>
    <col min="9515" max="9516" width="14.42578125" style="1" customWidth="1"/>
    <col min="9517" max="9517" width="11.28515625" style="1" customWidth="1"/>
    <col min="9518" max="9518" width="22" style="1" customWidth="1"/>
    <col min="9519" max="9728" width="9.140625" style="1"/>
    <col min="9729" max="9729" width="7" style="1" customWidth="1"/>
    <col min="9730" max="9730" width="36.140625" style="1" customWidth="1"/>
    <col min="9731" max="9731" width="10.5703125" style="1" customWidth="1"/>
    <col min="9732" max="9732" width="9.5703125" style="1" customWidth="1"/>
    <col min="9733" max="9733" width="10.5703125" style="1" customWidth="1"/>
    <col min="9734" max="9734" width="10.7109375" style="1" customWidth="1"/>
    <col min="9735" max="9735" width="10.85546875" style="1" customWidth="1"/>
    <col min="9736" max="9736" width="8.85546875" style="1" customWidth="1"/>
    <col min="9737" max="9737" width="17.140625" style="1" customWidth="1"/>
    <col min="9738" max="9738" width="16.7109375" style="1" customWidth="1"/>
    <col min="9739" max="9741" width="9.85546875" style="1" customWidth="1"/>
    <col min="9742" max="9742" width="14.7109375" style="1" customWidth="1"/>
    <col min="9743" max="9744" width="14.42578125" style="1" customWidth="1"/>
    <col min="9745" max="9745" width="11.5703125" style="1" customWidth="1"/>
    <col min="9746" max="9748" width="9.85546875" style="1" customWidth="1"/>
    <col min="9749" max="9749" width="13.85546875" style="1" customWidth="1"/>
    <col min="9750" max="9751" width="14.42578125" style="1" customWidth="1"/>
    <col min="9752" max="9752" width="11.7109375" style="1" customWidth="1"/>
    <col min="9753" max="9755" width="9.85546875" style="1" customWidth="1"/>
    <col min="9756" max="9756" width="13.85546875" style="1" customWidth="1"/>
    <col min="9757" max="9758" width="14.42578125" style="1" customWidth="1"/>
    <col min="9759" max="9759" width="11.28515625" style="1" customWidth="1"/>
    <col min="9760" max="9762" width="9.85546875" style="1" customWidth="1"/>
    <col min="9763" max="9763" width="13.85546875" style="1" customWidth="1"/>
    <col min="9764" max="9765" width="14.42578125" style="1" customWidth="1"/>
    <col min="9766" max="9766" width="12.140625" style="1" customWidth="1"/>
    <col min="9767" max="9769" width="9.85546875" style="1" customWidth="1"/>
    <col min="9770" max="9770" width="13.85546875" style="1" customWidth="1"/>
    <col min="9771" max="9772" width="14.42578125" style="1" customWidth="1"/>
    <col min="9773" max="9773" width="11.28515625" style="1" customWidth="1"/>
    <col min="9774" max="9774" width="22" style="1" customWidth="1"/>
    <col min="9775" max="9984" width="9.140625" style="1"/>
    <col min="9985" max="9985" width="7" style="1" customWidth="1"/>
    <col min="9986" max="9986" width="36.140625" style="1" customWidth="1"/>
    <col min="9987" max="9987" width="10.5703125" style="1" customWidth="1"/>
    <col min="9988" max="9988" width="9.5703125" style="1" customWidth="1"/>
    <col min="9989" max="9989" width="10.5703125" style="1" customWidth="1"/>
    <col min="9990" max="9990" width="10.7109375" style="1" customWidth="1"/>
    <col min="9991" max="9991" width="10.85546875" style="1" customWidth="1"/>
    <col min="9992" max="9992" width="8.85546875" style="1" customWidth="1"/>
    <col min="9993" max="9993" width="17.140625" style="1" customWidth="1"/>
    <col min="9994" max="9994" width="16.7109375" style="1" customWidth="1"/>
    <col min="9995" max="9997" width="9.85546875" style="1" customWidth="1"/>
    <col min="9998" max="9998" width="14.7109375" style="1" customWidth="1"/>
    <col min="9999" max="10000" width="14.42578125" style="1" customWidth="1"/>
    <col min="10001" max="10001" width="11.5703125" style="1" customWidth="1"/>
    <col min="10002" max="10004" width="9.85546875" style="1" customWidth="1"/>
    <col min="10005" max="10005" width="13.85546875" style="1" customWidth="1"/>
    <col min="10006" max="10007" width="14.42578125" style="1" customWidth="1"/>
    <col min="10008" max="10008" width="11.7109375" style="1" customWidth="1"/>
    <col min="10009" max="10011" width="9.85546875" style="1" customWidth="1"/>
    <col min="10012" max="10012" width="13.85546875" style="1" customWidth="1"/>
    <col min="10013" max="10014" width="14.42578125" style="1" customWidth="1"/>
    <col min="10015" max="10015" width="11.28515625" style="1" customWidth="1"/>
    <col min="10016" max="10018" width="9.85546875" style="1" customWidth="1"/>
    <col min="10019" max="10019" width="13.85546875" style="1" customWidth="1"/>
    <col min="10020" max="10021" width="14.42578125" style="1" customWidth="1"/>
    <col min="10022" max="10022" width="12.140625" style="1" customWidth="1"/>
    <col min="10023" max="10025" width="9.85546875" style="1" customWidth="1"/>
    <col min="10026" max="10026" width="13.85546875" style="1" customWidth="1"/>
    <col min="10027" max="10028" width="14.42578125" style="1" customWidth="1"/>
    <col min="10029" max="10029" width="11.28515625" style="1" customWidth="1"/>
    <col min="10030" max="10030" width="22" style="1" customWidth="1"/>
    <col min="10031" max="10240" width="9.140625" style="1"/>
    <col min="10241" max="10241" width="7" style="1" customWidth="1"/>
    <col min="10242" max="10242" width="36.140625" style="1" customWidth="1"/>
    <col min="10243" max="10243" width="10.5703125" style="1" customWidth="1"/>
    <col min="10244" max="10244" width="9.5703125" style="1" customWidth="1"/>
    <col min="10245" max="10245" width="10.5703125" style="1" customWidth="1"/>
    <col min="10246" max="10246" width="10.7109375" style="1" customWidth="1"/>
    <col min="10247" max="10247" width="10.85546875" style="1" customWidth="1"/>
    <col min="10248" max="10248" width="8.85546875" style="1" customWidth="1"/>
    <col min="10249" max="10249" width="17.140625" style="1" customWidth="1"/>
    <col min="10250" max="10250" width="16.7109375" style="1" customWidth="1"/>
    <col min="10251" max="10253" width="9.85546875" style="1" customWidth="1"/>
    <col min="10254" max="10254" width="14.7109375" style="1" customWidth="1"/>
    <col min="10255" max="10256" width="14.42578125" style="1" customWidth="1"/>
    <col min="10257" max="10257" width="11.5703125" style="1" customWidth="1"/>
    <col min="10258" max="10260" width="9.85546875" style="1" customWidth="1"/>
    <col min="10261" max="10261" width="13.85546875" style="1" customWidth="1"/>
    <col min="10262" max="10263" width="14.42578125" style="1" customWidth="1"/>
    <col min="10264" max="10264" width="11.7109375" style="1" customWidth="1"/>
    <col min="10265" max="10267" width="9.85546875" style="1" customWidth="1"/>
    <col min="10268" max="10268" width="13.85546875" style="1" customWidth="1"/>
    <col min="10269" max="10270" width="14.42578125" style="1" customWidth="1"/>
    <col min="10271" max="10271" width="11.28515625" style="1" customWidth="1"/>
    <col min="10272" max="10274" width="9.85546875" style="1" customWidth="1"/>
    <col min="10275" max="10275" width="13.85546875" style="1" customWidth="1"/>
    <col min="10276" max="10277" width="14.42578125" style="1" customWidth="1"/>
    <col min="10278" max="10278" width="12.140625" style="1" customWidth="1"/>
    <col min="10279" max="10281" width="9.85546875" style="1" customWidth="1"/>
    <col min="10282" max="10282" width="13.85546875" style="1" customWidth="1"/>
    <col min="10283" max="10284" width="14.42578125" style="1" customWidth="1"/>
    <col min="10285" max="10285" width="11.28515625" style="1" customWidth="1"/>
    <col min="10286" max="10286" width="22" style="1" customWidth="1"/>
    <col min="10287" max="10496" width="9.140625" style="1"/>
    <col min="10497" max="10497" width="7" style="1" customWidth="1"/>
    <col min="10498" max="10498" width="36.140625" style="1" customWidth="1"/>
    <col min="10499" max="10499" width="10.5703125" style="1" customWidth="1"/>
    <col min="10500" max="10500" width="9.5703125" style="1" customWidth="1"/>
    <col min="10501" max="10501" width="10.5703125" style="1" customWidth="1"/>
    <col min="10502" max="10502" width="10.7109375" style="1" customWidth="1"/>
    <col min="10503" max="10503" width="10.85546875" style="1" customWidth="1"/>
    <col min="10504" max="10504" width="8.85546875" style="1" customWidth="1"/>
    <col min="10505" max="10505" width="17.140625" style="1" customWidth="1"/>
    <col min="10506" max="10506" width="16.7109375" style="1" customWidth="1"/>
    <col min="10507" max="10509" width="9.85546875" style="1" customWidth="1"/>
    <col min="10510" max="10510" width="14.7109375" style="1" customWidth="1"/>
    <col min="10511" max="10512" width="14.42578125" style="1" customWidth="1"/>
    <col min="10513" max="10513" width="11.5703125" style="1" customWidth="1"/>
    <col min="10514" max="10516" width="9.85546875" style="1" customWidth="1"/>
    <col min="10517" max="10517" width="13.85546875" style="1" customWidth="1"/>
    <col min="10518" max="10519" width="14.42578125" style="1" customWidth="1"/>
    <col min="10520" max="10520" width="11.7109375" style="1" customWidth="1"/>
    <col min="10521" max="10523" width="9.85546875" style="1" customWidth="1"/>
    <col min="10524" max="10524" width="13.85546875" style="1" customWidth="1"/>
    <col min="10525" max="10526" width="14.42578125" style="1" customWidth="1"/>
    <col min="10527" max="10527" width="11.28515625" style="1" customWidth="1"/>
    <col min="10528" max="10530" width="9.85546875" style="1" customWidth="1"/>
    <col min="10531" max="10531" width="13.85546875" style="1" customWidth="1"/>
    <col min="10532" max="10533" width="14.42578125" style="1" customWidth="1"/>
    <col min="10534" max="10534" width="12.140625" style="1" customWidth="1"/>
    <col min="10535" max="10537" width="9.85546875" style="1" customWidth="1"/>
    <col min="10538" max="10538" width="13.85546875" style="1" customWidth="1"/>
    <col min="10539" max="10540" width="14.42578125" style="1" customWidth="1"/>
    <col min="10541" max="10541" width="11.28515625" style="1" customWidth="1"/>
    <col min="10542" max="10542" width="22" style="1" customWidth="1"/>
    <col min="10543" max="10752" width="9.140625" style="1"/>
    <col min="10753" max="10753" width="7" style="1" customWidth="1"/>
    <col min="10754" max="10754" width="36.140625" style="1" customWidth="1"/>
    <col min="10755" max="10755" width="10.5703125" style="1" customWidth="1"/>
    <col min="10756" max="10756" width="9.5703125" style="1" customWidth="1"/>
    <col min="10757" max="10757" width="10.5703125" style="1" customWidth="1"/>
    <col min="10758" max="10758" width="10.7109375" style="1" customWidth="1"/>
    <col min="10759" max="10759" width="10.85546875" style="1" customWidth="1"/>
    <col min="10760" max="10760" width="8.85546875" style="1" customWidth="1"/>
    <col min="10761" max="10761" width="17.140625" style="1" customWidth="1"/>
    <col min="10762" max="10762" width="16.7109375" style="1" customWidth="1"/>
    <col min="10763" max="10765" width="9.85546875" style="1" customWidth="1"/>
    <col min="10766" max="10766" width="14.7109375" style="1" customWidth="1"/>
    <col min="10767" max="10768" width="14.42578125" style="1" customWidth="1"/>
    <col min="10769" max="10769" width="11.5703125" style="1" customWidth="1"/>
    <col min="10770" max="10772" width="9.85546875" style="1" customWidth="1"/>
    <col min="10773" max="10773" width="13.85546875" style="1" customWidth="1"/>
    <col min="10774" max="10775" width="14.42578125" style="1" customWidth="1"/>
    <col min="10776" max="10776" width="11.7109375" style="1" customWidth="1"/>
    <col min="10777" max="10779" width="9.85546875" style="1" customWidth="1"/>
    <col min="10780" max="10780" width="13.85546875" style="1" customWidth="1"/>
    <col min="10781" max="10782" width="14.42578125" style="1" customWidth="1"/>
    <col min="10783" max="10783" width="11.28515625" style="1" customWidth="1"/>
    <col min="10784" max="10786" width="9.85546875" style="1" customWidth="1"/>
    <col min="10787" max="10787" width="13.85546875" style="1" customWidth="1"/>
    <col min="10788" max="10789" width="14.42578125" style="1" customWidth="1"/>
    <col min="10790" max="10790" width="12.140625" style="1" customWidth="1"/>
    <col min="10791" max="10793" width="9.85546875" style="1" customWidth="1"/>
    <col min="10794" max="10794" width="13.85546875" style="1" customWidth="1"/>
    <col min="10795" max="10796" width="14.42578125" style="1" customWidth="1"/>
    <col min="10797" max="10797" width="11.28515625" style="1" customWidth="1"/>
    <col min="10798" max="10798" width="22" style="1" customWidth="1"/>
    <col min="10799" max="11008" width="9.140625" style="1"/>
    <col min="11009" max="11009" width="7" style="1" customWidth="1"/>
    <col min="11010" max="11010" width="36.140625" style="1" customWidth="1"/>
    <col min="11011" max="11011" width="10.5703125" style="1" customWidth="1"/>
    <col min="11012" max="11012" width="9.5703125" style="1" customWidth="1"/>
    <col min="11013" max="11013" width="10.5703125" style="1" customWidth="1"/>
    <col min="11014" max="11014" width="10.7109375" style="1" customWidth="1"/>
    <col min="11015" max="11015" width="10.85546875" style="1" customWidth="1"/>
    <col min="11016" max="11016" width="8.85546875" style="1" customWidth="1"/>
    <col min="11017" max="11017" width="17.140625" style="1" customWidth="1"/>
    <col min="11018" max="11018" width="16.7109375" style="1" customWidth="1"/>
    <col min="11019" max="11021" width="9.85546875" style="1" customWidth="1"/>
    <col min="11022" max="11022" width="14.7109375" style="1" customWidth="1"/>
    <col min="11023" max="11024" width="14.42578125" style="1" customWidth="1"/>
    <col min="11025" max="11025" width="11.5703125" style="1" customWidth="1"/>
    <col min="11026" max="11028" width="9.85546875" style="1" customWidth="1"/>
    <col min="11029" max="11029" width="13.85546875" style="1" customWidth="1"/>
    <col min="11030" max="11031" width="14.42578125" style="1" customWidth="1"/>
    <col min="11032" max="11032" width="11.7109375" style="1" customWidth="1"/>
    <col min="11033" max="11035" width="9.85546875" style="1" customWidth="1"/>
    <col min="11036" max="11036" width="13.85546875" style="1" customWidth="1"/>
    <col min="11037" max="11038" width="14.42578125" style="1" customWidth="1"/>
    <col min="11039" max="11039" width="11.28515625" style="1" customWidth="1"/>
    <col min="11040" max="11042" width="9.85546875" style="1" customWidth="1"/>
    <col min="11043" max="11043" width="13.85546875" style="1" customWidth="1"/>
    <col min="11044" max="11045" width="14.42578125" style="1" customWidth="1"/>
    <col min="11046" max="11046" width="12.140625" style="1" customWidth="1"/>
    <col min="11047" max="11049" width="9.85546875" style="1" customWidth="1"/>
    <col min="11050" max="11050" width="13.85546875" style="1" customWidth="1"/>
    <col min="11051" max="11052" width="14.42578125" style="1" customWidth="1"/>
    <col min="11053" max="11053" width="11.28515625" style="1" customWidth="1"/>
    <col min="11054" max="11054" width="22" style="1" customWidth="1"/>
    <col min="11055" max="11264" width="9.140625" style="1"/>
    <col min="11265" max="11265" width="7" style="1" customWidth="1"/>
    <col min="11266" max="11266" width="36.140625" style="1" customWidth="1"/>
    <col min="11267" max="11267" width="10.5703125" style="1" customWidth="1"/>
    <col min="11268" max="11268" width="9.5703125" style="1" customWidth="1"/>
    <col min="11269" max="11269" width="10.5703125" style="1" customWidth="1"/>
    <col min="11270" max="11270" width="10.7109375" style="1" customWidth="1"/>
    <col min="11271" max="11271" width="10.85546875" style="1" customWidth="1"/>
    <col min="11272" max="11272" width="8.85546875" style="1" customWidth="1"/>
    <col min="11273" max="11273" width="17.140625" style="1" customWidth="1"/>
    <col min="11274" max="11274" width="16.7109375" style="1" customWidth="1"/>
    <col min="11275" max="11277" width="9.85546875" style="1" customWidth="1"/>
    <col min="11278" max="11278" width="14.7109375" style="1" customWidth="1"/>
    <col min="11279" max="11280" width="14.42578125" style="1" customWidth="1"/>
    <col min="11281" max="11281" width="11.5703125" style="1" customWidth="1"/>
    <col min="11282" max="11284" width="9.85546875" style="1" customWidth="1"/>
    <col min="11285" max="11285" width="13.85546875" style="1" customWidth="1"/>
    <col min="11286" max="11287" width="14.42578125" style="1" customWidth="1"/>
    <col min="11288" max="11288" width="11.7109375" style="1" customWidth="1"/>
    <col min="11289" max="11291" width="9.85546875" style="1" customWidth="1"/>
    <col min="11292" max="11292" width="13.85546875" style="1" customWidth="1"/>
    <col min="11293" max="11294" width="14.42578125" style="1" customWidth="1"/>
    <col min="11295" max="11295" width="11.28515625" style="1" customWidth="1"/>
    <col min="11296" max="11298" width="9.85546875" style="1" customWidth="1"/>
    <col min="11299" max="11299" width="13.85546875" style="1" customWidth="1"/>
    <col min="11300" max="11301" width="14.42578125" style="1" customWidth="1"/>
    <col min="11302" max="11302" width="12.140625" style="1" customWidth="1"/>
    <col min="11303" max="11305" width="9.85546875" style="1" customWidth="1"/>
    <col min="11306" max="11306" width="13.85546875" style="1" customWidth="1"/>
    <col min="11307" max="11308" width="14.42578125" style="1" customWidth="1"/>
    <col min="11309" max="11309" width="11.28515625" style="1" customWidth="1"/>
    <col min="11310" max="11310" width="22" style="1" customWidth="1"/>
    <col min="11311" max="11520" width="9.140625" style="1"/>
    <col min="11521" max="11521" width="7" style="1" customWidth="1"/>
    <col min="11522" max="11522" width="36.140625" style="1" customWidth="1"/>
    <col min="11523" max="11523" width="10.5703125" style="1" customWidth="1"/>
    <col min="11524" max="11524" width="9.5703125" style="1" customWidth="1"/>
    <col min="11525" max="11525" width="10.5703125" style="1" customWidth="1"/>
    <col min="11526" max="11526" width="10.7109375" style="1" customWidth="1"/>
    <col min="11527" max="11527" width="10.85546875" style="1" customWidth="1"/>
    <col min="11528" max="11528" width="8.85546875" style="1" customWidth="1"/>
    <col min="11529" max="11529" width="17.140625" style="1" customWidth="1"/>
    <col min="11530" max="11530" width="16.7109375" style="1" customWidth="1"/>
    <col min="11531" max="11533" width="9.85546875" style="1" customWidth="1"/>
    <col min="11534" max="11534" width="14.7109375" style="1" customWidth="1"/>
    <col min="11535" max="11536" width="14.42578125" style="1" customWidth="1"/>
    <col min="11537" max="11537" width="11.5703125" style="1" customWidth="1"/>
    <col min="11538" max="11540" width="9.85546875" style="1" customWidth="1"/>
    <col min="11541" max="11541" width="13.85546875" style="1" customWidth="1"/>
    <col min="11542" max="11543" width="14.42578125" style="1" customWidth="1"/>
    <col min="11544" max="11544" width="11.7109375" style="1" customWidth="1"/>
    <col min="11545" max="11547" width="9.85546875" style="1" customWidth="1"/>
    <col min="11548" max="11548" width="13.85546875" style="1" customWidth="1"/>
    <col min="11549" max="11550" width="14.42578125" style="1" customWidth="1"/>
    <col min="11551" max="11551" width="11.28515625" style="1" customWidth="1"/>
    <col min="11552" max="11554" width="9.85546875" style="1" customWidth="1"/>
    <col min="11555" max="11555" width="13.85546875" style="1" customWidth="1"/>
    <col min="11556" max="11557" width="14.42578125" style="1" customWidth="1"/>
    <col min="11558" max="11558" width="12.140625" style="1" customWidth="1"/>
    <col min="11559" max="11561" width="9.85546875" style="1" customWidth="1"/>
    <col min="11562" max="11562" width="13.85546875" style="1" customWidth="1"/>
    <col min="11563" max="11564" width="14.42578125" style="1" customWidth="1"/>
    <col min="11565" max="11565" width="11.28515625" style="1" customWidth="1"/>
    <col min="11566" max="11566" width="22" style="1" customWidth="1"/>
    <col min="11567" max="11776" width="9.140625" style="1"/>
    <col min="11777" max="11777" width="7" style="1" customWidth="1"/>
    <col min="11778" max="11778" width="36.140625" style="1" customWidth="1"/>
    <col min="11779" max="11779" width="10.5703125" style="1" customWidth="1"/>
    <col min="11780" max="11780" width="9.5703125" style="1" customWidth="1"/>
    <col min="11781" max="11781" width="10.5703125" style="1" customWidth="1"/>
    <col min="11782" max="11782" width="10.7109375" style="1" customWidth="1"/>
    <col min="11783" max="11783" width="10.85546875" style="1" customWidth="1"/>
    <col min="11784" max="11784" width="8.85546875" style="1" customWidth="1"/>
    <col min="11785" max="11785" width="17.140625" style="1" customWidth="1"/>
    <col min="11786" max="11786" width="16.7109375" style="1" customWidth="1"/>
    <col min="11787" max="11789" width="9.85546875" style="1" customWidth="1"/>
    <col min="11790" max="11790" width="14.7109375" style="1" customWidth="1"/>
    <col min="11791" max="11792" width="14.42578125" style="1" customWidth="1"/>
    <col min="11793" max="11793" width="11.5703125" style="1" customWidth="1"/>
    <col min="11794" max="11796" width="9.85546875" style="1" customWidth="1"/>
    <col min="11797" max="11797" width="13.85546875" style="1" customWidth="1"/>
    <col min="11798" max="11799" width="14.42578125" style="1" customWidth="1"/>
    <col min="11800" max="11800" width="11.7109375" style="1" customWidth="1"/>
    <col min="11801" max="11803" width="9.85546875" style="1" customWidth="1"/>
    <col min="11804" max="11804" width="13.85546875" style="1" customWidth="1"/>
    <col min="11805" max="11806" width="14.42578125" style="1" customWidth="1"/>
    <col min="11807" max="11807" width="11.28515625" style="1" customWidth="1"/>
    <col min="11808" max="11810" width="9.85546875" style="1" customWidth="1"/>
    <col min="11811" max="11811" width="13.85546875" style="1" customWidth="1"/>
    <col min="11812" max="11813" width="14.42578125" style="1" customWidth="1"/>
    <col min="11814" max="11814" width="12.140625" style="1" customWidth="1"/>
    <col min="11815" max="11817" width="9.85546875" style="1" customWidth="1"/>
    <col min="11818" max="11818" width="13.85546875" style="1" customWidth="1"/>
    <col min="11819" max="11820" width="14.42578125" style="1" customWidth="1"/>
    <col min="11821" max="11821" width="11.28515625" style="1" customWidth="1"/>
    <col min="11822" max="11822" width="22" style="1" customWidth="1"/>
    <col min="11823" max="12032" width="9.140625" style="1"/>
    <col min="12033" max="12033" width="7" style="1" customWidth="1"/>
    <col min="12034" max="12034" width="36.140625" style="1" customWidth="1"/>
    <col min="12035" max="12035" width="10.5703125" style="1" customWidth="1"/>
    <col min="12036" max="12036" width="9.5703125" style="1" customWidth="1"/>
    <col min="12037" max="12037" width="10.5703125" style="1" customWidth="1"/>
    <col min="12038" max="12038" width="10.7109375" style="1" customWidth="1"/>
    <col min="12039" max="12039" width="10.85546875" style="1" customWidth="1"/>
    <col min="12040" max="12040" width="8.85546875" style="1" customWidth="1"/>
    <col min="12041" max="12041" width="17.140625" style="1" customWidth="1"/>
    <col min="12042" max="12042" width="16.7109375" style="1" customWidth="1"/>
    <col min="12043" max="12045" width="9.85546875" style="1" customWidth="1"/>
    <col min="12046" max="12046" width="14.7109375" style="1" customWidth="1"/>
    <col min="12047" max="12048" width="14.42578125" style="1" customWidth="1"/>
    <col min="12049" max="12049" width="11.5703125" style="1" customWidth="1"/>
    <col min="12050" max="12052" width="9.85546875" style="1" customWidth="1"/>
    <col min="12053" max="12053" width="13.85546875" style="1" customWidth="1"/>
    <col min="12054" max="12055" width="14.42578125" style="1" customWidth="1"/>
    <col min="12056" max="12056" width="11.7109375" style="1" customWidth="1"/>
    <col min="12057" max="12059" width="9.85546875" style="1" customWidth="1"/>
    <col min="12060" max="12060" width="13.85546875" style="1" customWidth="1"/>
    <col min="12061" max="12062" width="14.42578125" style="1" customWidth="1"/>
    <col min="12063" max="12063" width="11.28515625" style="1" customWidth="1"/>
    <col min="12064" max="12066" width="9.85546875" style="1" customWidth="1"/>
    <col min="12067" max="12067" width="13.85546875" style="1" customWidth="1"/>
    <col min="12068" max="12069" width="14.42578125" style="1" customWidth="1"/>
    <col min="12070" max="12070" width="12.140625" style="1" customWidth="1"/>
    <col min="12071" max="12073" width="9.85546875" style="1" customWidth="1"/>
    <col min="12074" max="12074" width="13.85546875" style="1" customWidth="1"/>
    <col min="12075" max="12076" width="14.42578125" style="1" customWidth="1"/>
    <col min="12077" max="12077" width="11.28515625" style="1" customWidth="1"/>
    <col min="12078" max="12078" width="22" style="1" customWidth="1"/>
    <col min="12079" max="12288" width="9.140625" style="1"/>
    <col min="12289" max="12289" width="7" style="1" customWidth="1"/>
    <col min="12290" max="12290" width="36.140625" style="1" customWidth="1"/>
    <col min="12291" max="12291" width="10.5703125" style="1" customWidth="1"/>
    <col min="12292" max="12292" width="9.5703125" style="1" customWidth="1"/>
    <col min="12293" max="12293" width="10.5703125" style="1" customWidth="1"/>
    <col min="12294" max="12294" width="10.7109375" style="1" customWidth="1"/>
    <col min="12295" max="12295" width="10.85546875" style="1" customWidth="1"/>
    <col min="12296" max="12296" width="8.85546875" style="1" customWidth="1"/>
    <col min="12297" max="12297" width="17.140625" style="1" customWidth="1"/>
    <col min="12298" max="12298" width="16.7109375" style="1" customWidth="1"/>
    <col min="12299" max="12301" width="9.85546875" style="1" customWidth="1"/>
    <col min="12302" max="12302" width="14.7109375" style="1" customWidth="1"/>
    <col min="12303" max="12304" width="14.42578125" style="1" customWidth="1"/>
    <col min="12305" max="12305" width="11.5703125" style="1" customWidth="1"/>
    <col min="12306" max="12308" width="9.85546875" style="1" customWidth="1"/>
    <col min="12309" max="12309" width="13.85546875" style="1" customWidth="1"/>
    <col min="12310" max="12311" width="14.42578125" style="1" customWidth="1"/>
    <col min="12312" max="12312" width="11.7109375" style="1" customWidth="1"/>
    <col min="12313" max="12315" width="9.85546875" style="1" customWidth="1"/>
    <col min="12316" max="12316" width="13.85546875" style="1" customWidth="1"/>
    <col min="12317" max="12318" width="14.42578125" style="1" customWidth="1"/>
    <col min="12319" max="12319" width="11.28515625" style="1" customWidth="1"/>
    <col min="12320" max="12322" width="9.85546875" style="1" customWidth="1"/>
    <col min="12323" max="12323" width="13.85546875" style="1" customWidth="1"/>
    <col min="12324" max="12325" width="14.42578125" style="1" customWidth="1"/>
    <col min="12326" max="12326" width="12.140625" style="1" customWidth="1"/>
    <col min="12327" max="12329" width="9.85546875" style="1" customWidth="1"/>
    <col min="12330" max="12330" width="13.85546875" style="1" customWidth="1"/>
    <col min="12331" max="12332" width="14.42578125" style="1" customWidth="1"/>
    <col min="12333" max="12333" width="11.28515625" style="1" customWidth="1"/>
    <col min="12334" max="12334" width="22" style="1" customWidth="1"/>
    <col min="12335" max="12544" width="9.140625" style="1"/>
    <col min="12545" max="12545" width="7" style="1" customWidth="1"/>
    <col min="12546" max="12546" width="36.140625" style="1" customWidth="1"/>
    <col min="12547" max="12547" width="10.5703125" style="1" customWidth="1"/>
    <col min="12548" max="12548" width="9.5703125" style="1" customWidth="1"/>
    <col min="12549" max="12549" width="10.5703125" style="1" customWidth="1"/>
    <col min="12550" max="12550" width="10.7109375" style="1" customWidth="1"/>
    <col min="12551" max="12551" width="10.85546875" style="1" customWidth="1"/>
    <col min="12552" max="12552" width="8.85546875" style="1" customWidth="1"/>
    <col min="12553" max="12553" width="17.140625" style="1" customWidth="1"/>
    <col min="12554" max="12554" width="16.7109375" style="1" customWidth="1"/>
    <col min="12555" max="12557" width="9.85546875" style="1" customWidth="1"/>
    <col min="12558" max="12558" width="14.7109375" style="1" customWidth="1"/>
    <col min="12559" max="12560" width="14.42578125" style="1" customWidth="1"/>
    <col min="12561" max="12561" width="11.5703125" style="1" customWidth="1"/>
    <col min="12562" max="12564" width="9.85546875" style="1" customWidth="1"/>
    <col min="12565" max="12565" width="13.85546875" style="1" customWidth="1"/>
    <col min="12566" max="12567" width="14.42578125" style="1" customWidth="1"/>
    <col min="12568" max="12568" width="11.7109375" style="1" customWidth="1"/>
    <col min="12569" max="12571" width="9.85546875" style="1" customWidth="1"/>
    <col min="12572" max="12572" width="13.85546875" style="1" customWidth="1"/>
    <col min="12573" max="12574" width="14.42578125" style="1" customWidth="1"/>
    <col min="12575" max="12575" width="11.28515625" style="1" customWidth="1"/>
    <col min="12576" max="12578" width="9.85546875" style="1" customWidth="1"/>
    <col min="12579" max="12579" width="13.85546875" style="1" customWidth="1"/>
    <col min="12580" max="12581" width="14.42578125" style="1" customWidth="1"/>
    <col min="12582" max="12582" width="12.140625" style="1" customWidth="1"/>
    <col min="12583" max="12585" width="9.85546875" style="1" customWidth="1"/>
    <col min="12586" max="12586" width="13.85546875" style="1" customWidth="1"/>
    <col min="12587" max="12588" width="14.42578125" style="1" customWidth="1"/>
    <col min="12589" max="12589" width="11.28515625" style="1" customWidth="1"/>
    <col min="12590" max="12590" width="22" style="1" customWidth="1"/>
    <col min="12591" max="12800" width="9.140625" style="1"/>
    <col min="12801" max="12801" width="7" style="1" customWidth="1"/>
    <col min="12802" max="12802" width="36.140625" style="1" customWidth="1"/>
    <col min="12803" max="12803" width="10.5703125" style="1" customWidth="1"/>
    <col min="12804" max="12804" width="9.5703125" style="1" customWidth="1"/>
    <col min="12805" max="12805" width="10.5703125" style="1" customWidth="1"/>
    <col min="12806" max="12806" width="10.7109375" style="1" customWidth="1"/>
    <col min="12807" max="12807" width="10.85546875" style="1" customWidth="1"/>
    <col min="12808" max="12808" width="8.85546875" style="1" customWidth="1"/>
    <col min="12809" max="12809" width="17.140625" style="1" customWidth="1"/>
    <col min="12810" max="12810" width="16.7109375" style="1" customWidth="1"/>
    <col min="12811" max="12813" width="9.85546875" style="1" customWidth="1"/>
    <col min="12814" max="12814" width="14.7109375" style="1" customWidth="1"/>
    <col min="12815" max="12816" width="14.42578125" style="1" customWidth="1"/>
    <col min="12817" max="12817" width="11.5703125" style="1" customWidth="1"/>
    <col min="12818" max="12820" width="9.85546875" style="1" customWidth="1"/>
    <col min="12821" max="12821" width="13.85546875" style="1" customWidth="1"/>
    <col min="12822" max="12823" width="14.42578125" style="1" customWidth="1"/>
    <col min="12824" max="12824" width="11.7109375" style="1" customWidth="1"/>
    <col min="12825" max="12827" width="9.85546875" style="1" customWidth="1"/>
    <col min="12828" max="12828" width="13.85546875" style="1" customWidth="1"/>
    <col min="12829" max="12830" width="14.42578125" style="1" customWidth="1"/>
    <col min="12831" max="12831" width="11.28515625" style="1" customWidth="1"/>
    <col min="12832" max="12834" width="9.85546875" style="1" customWidth="1"/>
    <col min="12835" max="12835" width="13.85546875" style="1" customWidth="1"/>
    <col min="12836" max="12837" width="14.42578125" style="1" customWidth="1"/>
    <col min="12838" max="12838" width="12.140625" style="1" customWidth="1"/>
    <col min="12839" max="12841" width="9.85546875" style="1" customWidth="1"/>
    <col min="12842" max="12842" width="13.85546875" style="1" customWidth="1"/>
    <col min="12843" max="12844" width="14.42578125" style="1" customWidth="1"/>
    <col min="12845" max="12845" width="11.28515625" style="1" customWidth="1"/>
    <col min="12846" max="12846" width="22" style="1" customWidth="1"/>
    <col min="12847" max="13056" width="9.140625" style="1"/>
    <col min="13057" max="13057" width="7" style="1" customWidth="1"/>
    <col min="13058" max="13058" width="36.140625" style="1" customWidth="1"/>
    <col min="13059" max="13059" width="10.5703125" style="1" customWidth="1"/>
    <col min="13060" max="13060" width="9.5703125" style="1" customWidth="1"/>
    <col min="13061" max="13061" width="10.5703125" style="1" customWidth="1"/>
    <col min="13062" max="13062" width="10.7109375" style="1" customWidth="1"/>
    <col min="13063" max="13063" width="10.85546875" style="1" customWidth="1"/>
    <col min="13064" max="13064" width="8.85546875" style="1" customWidth="1"/>
    <col min="13065" max="13065" width="17.140625" style="1" customWidth="1"/>
    <col min="13066" max="13066" width="16.7109375" style="1" customWidth="1"/>
    <col min="13067" max="13069" width="9.85546875" style="1" customWidth="1"/>
    <col min="13070" max="13070" width="14.7109375" style="1" customWidth="1"/>
    <col min="13071" max="13072" width="14.42578125" style="1" customWidth="1"/>
    <col min="13073" max="13073" width="11.5703125" style="1" customWidth="1"/>
    <col min="13074" max="13076" width="9.85546875" style="1" customWidth="1"/>
    <col min="13077" max="13077" width="13.85546875" style="1" customWidth="1"/>
    <col min="13078" max="13079" width="14.42578125" style="1" customWidth="1"/>
    <col min="13080" max="13080" width="11.7109375" style="1" customWidth="1"/>
    <col min="13081" max="13083" width="9.85546875" style="1" customWidth="1"/>
    <col min="13084" max="13084" width="13.85546875" style="1" customWidth="1"/>
    <col min="13085" max="13086" width="14.42578125" style="1" customWidth="1"/>
    <col min="13087" max="13087" width="11.28515625" style="1" customWidth="1"/>
    <col min="13088" max="13090" width="9.85546875" style="1" customWidth="1"/>
    <col min="13091" max="13091" width="13.85546875" style="1" customWidth="1"/>
    <col min="13092" max="13093" width="14.42578125" style="1" customWidth="1"/>
    <col min="13094" max="13094" width="12.140625" style="1" customWidth="1"/>
    <col min="13095" max="13097" width="9.85546875" style="1" customWidth="1"/>
    <col min="13098" max="13098" width="13.85546875" style="1" customWidth="1"/>
    <col min="13099" max="13100" width="14.42578125" style="1" customWidth="1"/>
    <col min="13101" max="13101" width="11.28515625" style="1" customWidth="1"/>
    <col min="13102" max="13102" width="22" style="1" customWidth="1"/>
    <col min="13103" max="13312" width="9.140625" style="1"/>
    <col min="13313" max="13313" width="7" style="1" customWidth="1"/>
    <col min="13314" max="13314" width="36.140625" style="1" customWidth="1"/>
    <col min="13315" max="13315" width="10.5703125" style="1" customWidth="1"/>
    <col min="13316" max="13316" width="9.5703125" style="1" customWidth="1"/>
    <col min="13317" max="13317" width="10.5703125" style="1" customWidth="1"/>
    <col min="13318" max="13318" width="10.7109375" style="1" customWidth="1"/>
    <col min="13319" max="13319" width="10.85546875" style="1" customWidth="1"/>
    <col min="13320" max="13320" width="8.85546875" style="1" customWidth="1"/>
    <col min="13321" max="13321" width="17.140625" style="1" customWidth="1"/>
    <col min="13322" max="13322" width="16.7109375" style="1" customWidth="1"/>
    <col min="13323" max="13325" width="9.85546875" style="1" customWidth="1"/>
    <col min="13326" max="13326" width="14.7109375" style="1" customWidth="1"/>
    <col min="13327" max="13328" width="14.42578125" style="1" customWidth="1"/>
    <col min="13329" max="13329" width="11.5703125" style="1" customWidth="1"/>
    <col min="13330" max="13332" width="9.85546875" style="1" customWidth="1"/>
    <col min="13333" max="13333" width="13.85546875" style="1" customWidth="1"/>
    <col min="13334" max="13335" width="14.42578125" style="1" customWidth="1"/>
    <col min="13336" max="13336" width="11.7109375" style="1" customWidth="1"/>
    <col min="13337" max="13339" width="9.85546875" style="1" customWidth="1"/>
    <col min="13340" max="13340" width="13.85546875" style="1" customWidth="1"/>
    <col min="13341" max="13342" width="14.42578125" style="1" customWidth="1"/>
    <col min="13343" max="13343" width="11.28515625" style="1" customWidth="1"/>
    <col min="13344" max="13346" width="9.85546875" style="1" customWidth="1"/>
    <col min="13347" max="13347" width="13.85546875" style="1" customWidth="1"/>
    <col min="13348" max="13349" width="14.42578125" style="1" customWidth="1"/>
    <col min="13350" max="13350" width="12.140625" style="1" customWidth="1"/>
    <col min="13351" max="13353" width="9.85546875" style="1" customWidth="1"/>
    <col min="13354" max="13354" width="13.85546875" style="1" customWidth="1"/>
    <col min="13355" max="13356" width="14.42578125" style="1" customWidth="1"/>
    <col min="13357" max="13357" width="11.28515625" style="1" customWidth="1"/>
    <col min="13358" max="13358" width="22" style="1" customWidth="1"/>
    <col min="13359" max="13568" width="9.140625" style="1"/>
    <col min="13569" max="13569" width="7" style="1" customWidth="1"/>
    <col min="13570" max="13570" width="36.140625" style="1" customWidth="1"/>
    <col min="13571" max="13571" width="10.5703125" style="1" customWidth="1"/>
    <col min="13572" max="13572" width="9.5703125" style="1" customWidth="1"/>
    <col min="13573" max="13573" width="10.5703125" style="1" customWidth="1"/>
    <col min="13574" max="13574" width="10.7109375" style="1" customWidth="1"/>
    <col min="13575" max="13575" width="10.85546875" style="1" customWidth="1"/>
    <col min="13576" max="13576" width="8.85546875" style="1" customWidth="1"/>
    <col min="13577" max="13577" width="17.140625" style="1" customWidth="1"/>
    <col min="13578" max="13578" width="16.7109375" style="1" customWidth="1"/>
    <col min="13579" max="13581" width="9.85546875" style="1" customWidth="1"/>
    <col min="13582" max="13582" width="14.7109375" style="1" customWidth="1"/>
    <col min="13583" max="13584" width="14.42578125" style="1" customWidth="1"/>
    <col min="13585" max="13585" width="11.5703125" style="1" customWidth="1"/>
    <col min="13586" max="13588" width="9.85546875" style="1" customWidth="1"/>
    <col min="13589" max="13589" width="13.85546875" style="1" customWidth="1"/>
    <col min="13590" max="13591" width="14.42578125" style="1" customWidth="1"/>
    <col min="13592" max="13592" width="11.7109375" style="1" customWidth="1"/>
    <col min="13593" max="13595" width="9.85546875" style="1" customWidth="1"/>
    <col min="13596" max="13596" width="13.85546875" style="1" customWidth="1"/>
    <col min="13597" max="13598" width="14.42578125" style="1" customWidth="1"/>
    <col min="13599" max="13599" width="11.28515625" style="1" customWidth="1"/>
    <col min="13600" max="13602" width="9.85546875" style="1" customWidth="1"/>
    <col min="13603" max="13603" width="13.85546875" style="1" customWidth="1"/>
    <col min="13604" max="13605" width="14.42578125" style="1" customWidth="1"/>
    <col min="13606" max="13606" width="12.140625" style="1" customWidth="1"/>
    <col min="13607" max="13609" width="9.85546875" style="1" customWidth="1"/>
    <col min="13610" max="13610" width="13.85546875" style="1" customWidth="1"/>
    <col min="13611" max="13612" width="14.42578125" style="1" customWidth="1"/>
    <col min="13613" max="13613" width="11.28515625" style="1" customWidth="1"/>
    <col min="13614" max="13614" width="22" style="1" customWidth="1"/>
    <col min="13615" max="13824" width="9.140625" style="1"/>
    <col min="13825" max="13825" width="7" style="1" customWidth="1"/>
    <col min="13826" max="13826" width="36.140625" style="1" customWidth="1"/>
    <col min="13827" max="13827" width="10.5703125" style="1" customWidth="1"/>
    <col min="13828" max="13828" width="9.5703125" style="1" customWidth="1"/>
    <col min="13829" max="13829" width="10.5703125" style="1" customWidth="1"/>
    <col min="13830" max="13830" width="10.7109375" style="1" customWidth="1"/>
    <col min="13831" max="13831" width="10.85546875" style="1" customWidth="1"/>
    <col min="13832" max="13832" width="8.85546875" style="1" customWidth="1"/>
    <col min="13833" max="13833" width="17.140625" style="1" customWidth="1"/>
    <col min="13834" max="13834" width="16.7109375" style="1" customWidth="1"/>
    <col min="13835" max="13837" width="9.85546875" style="1" customWidth="1"/>
    <col min="13838" max="13838" width="14.7109375" style="1" customWidth="1"/>
    <col min="13839" max="13840" width="14.42578125" style="1" customWidth="1"/>
    <col min="13841" max="13841" width="11.5703125" style="1" customWidth="1"/>
    <col min="13842" max="13844" width="9.85546875" style="1" customWidth="1"/>
    <col min="13845" max="13845" width="13.85546875" style="1" customWidth="1"/>
    <col min="13846" max="13847" width="14.42578125" style="1" customWidth="1"/>
    <col min="13848" max="13848" width="11.7109375" style="1" customWidth="1"/>
    <col min="13849" max="13851" width="9.85546875" style="1" customWidth="1"/>
    <col min="13852" max="13852" width="13.85546875" style="1" customWidth="1"/>
    <col min="13853" max="13854" width="14.42578125" style="1" customWidth="1"/>
    <col min="13855" max="13855" width="11.28515625" style="1" customWidth="1"/>
    <col min="13856" max="13858" width="9.85546875" style="1" customWidth="1"/>
    <col min="13859" max="13859" width="13.85546875" style="1" customWidth="1"/>
    <col min="13860" max="13861" width="14.42578125" style="1" customWidth="1"/>
    <col min="13862" max="13862" width="12.140625" style="1" customWidth="1"/>
    <col min="13863" max="13865" width="9.85546875" style="1" customWidth="1"/>
    <col min="13866" max="13866" width="13.85546875" style="1" customWidth="1"/>
    <col min="13867" max="13868" width="14.42578125" style="1" customWidth="1"/>
    <col min="13869" max="13869" width="11.28515625" style="1" customWidth="1"/>
    <col min="13870" max="13870" width="22" style="1" customWidth="1"/>
    <col min="13871" max="14080" width="9.140625" style="1"/>
    <col min="14081" max="14081" width="7" style="1" customWidth="1"/>
    <col min="14082" max="14082" width="36.140625" style="1" customWidth="1"/>
    <col min="14083" max="14083" width="10.5703125" style="1" customWidth="1"/>
    <col min="14084" max="14084" width="9.5703125" style="1" customWidth="1"/>
    <col min="14085" max="14085" width="10.5703125" style="1" customWidth="1"/>
    <col min="14086" max="14086" width="10.7109375" style="1" customWidth="1"/>
    <col min="14087" max="14087" width="10.85546875" style="1" customWidth="1"/>
    <col min="14088" max="14088" width="8.85546875" style="1" customWidth="1"/>
    <col min="14089" max="14089" width="17.140625" style="1" customWidth="1"/>
    <col min="14090" max="14090" width="16.7109375" style="1" customWidth="1"/>
    <col min="14091" max="14093" width="9.85546875" style="1" customWidth="1"/>
    <col min="14094" max="14094" width="14.7109375" style="1" customWidth="1"/>
    <col min="14095" max="14096" width="14.42578125" style="1" customWidth="1"/>
    <col min="14097" max="14097" width="11.5703125" style="1" customWidth="1"/>
    <col min="14098" max="14100" width="9.85546875" style="1" customWidth="1"/>
    <col min="14101" max="14101" width="13.85546875" style="1" customWidth="1"/>
    <col min="14102" max="14103" width="14.42578125" style="1" customWidth="1"/>
    <col min="14104" max="14104" width="11.7109375" style="1" customWidth="1"/>
    <col min="14105" max="14107" width="9.85546875" style="1" customWidth="1"/>
    <col min="14108" max="14108" width="13.85546875" style="1" customWidth="1"/>
    <col min="14109" max="14110" width="14.42578125" style="1" customWidth="1"/>
    <col min="14111" max="14111" width="11.28515625" style="1" customWidth="1"/>
    <col min="14112" max="14114" width="9.85546875" style="1" customWidth="1"/>
    <col min="14115" max="14115" width="13.85546875" style="1" customWidth="1"/>
    <col min="14116" max="14117" width="14.42578125" style="1" customWidth="1"/>
    <col min="14118" max="14118" width="12.140625" style="1" customWidth="1"/>
    <col min="14119" max="14121" width="9.85546875" style="1" customWidth="1"/>
    <col min="14122" max="14122" width="13.85546875" style="1" customWidth="1"/>
    <col min="14123" max="14124" width="14.42578125" style="1" customWidth="1"/>
    <col min="14125" max="14125" width="11.28515625" style="1" customWidth="1"/>
    <col min="14126" max="14126" width="22" style="1" customWidth="1"/>
    <col min="14127" max="14336" width="9.140625" style="1"/>
    <col min="14337" max="14337" width="7" style="1" customWidth="1"/>
    <col min="14338" max="14338" width="36.140625" style="1" customWidth="1"/>
    <col min="14339" max="14339" width="10.5703125" style="1" customWidth="1"/>
    <col min="14340" max="14340" width="9.5703125" style="1" customWidth="1"/>
    <col min="14341" max="14341" width="10.5703125" style="1" customWidth="1"/>
    <col min="14342" max="14342" width="10.7109375" style="1" customWidth="1"/>
    <col min="14343" max="14343" width="10.85546875" style="1" customWidth="1"/>
    <col min="14344" max="14344" width="8.85546875" style="1" customWidth="1"/>
    <col min="14345" max="14345" width="17.140625" style="1" customWidth="1"/>
    <col min="14346" max="14346" width="16.7109375" style="1" customWidth="1"/>
    <col min="14347" max="14349" width="9.85546875" style="1" customWidth="1"/>
    <col min="14350" max="14350" width="14.7109375" style="1" customWidth="1"/>
    <col min="14351" max="14352" width="14.42578125" style="1" customWidth="1"/>
    <col min="14353" max="14353" width="11.5703125" style="1" customWidth="1"/>
    <col min="14354" max="14356" width="9.85546875" style="1" customWidth="1"/>
    <col min="14357" max="14357" width="13.85546875" style="1" customWidth="1"/>
    <col min="14358" max="14359" width="14.42578125" style="1" customWidth="1"/>
    <col min="14360" max="14360" width="11.7109375" style="1" customWidth="1"/>
    <col min="14361" max="14363" width="9.85546875" style="1" customWidth="1"/>
    <col min="14364" max="14364" width="13.85546875" style="1" customWidth="1"/>
    <col min="14365" max="14366" width="14.42578125" style="1" customWidth="1"/>
    <col min="14367" max="14367" width="11.28515625" style="1" customWidth="1"/>
    <col min="14368" max="14370" width="9.85546875" style="1" customWidth="1"/>
    <col min="14371" max="14371" width="13.85546875" style="1" customWidth="1"/>
    <col min="14372" max="14373" width="14.42578125" style="1" customWidth="1"/>
    <col min="14374" max="14374" width="12.140625" style="1" customWidth="1"/>
    <col min="14375" max="14377" width="9.85546875" style="1" customWidth="1"/>
    <col min="14378" max="14378" width="13.85546875" style="1" customWidth="1"/>
    <col min="14379" max="14380" width="14.42578125" style="1" customWidth="1"/>
    <col min="14381" max="14381" width="11.28515625" style="1" customWidth="1"/>
    <col min="14382" max="14382" width="22" style="1" customWidth="1"/>
    <col min="14383" max="14592" width="9.140625" style="1"/>
    <col min="14593" max="14593" width="7" style="1" customWidth="1"/>
    <col min="14594" max="14594" width="36.140625" style="1" customWidth="1"/>
    <col min="14595" max="14595" width="10.5703125" style="1" customWidth="1"/>
    <col min="14596" max="14596" width="9.5703125" style="1" customWidth="1"/>
    <col min="14597" max="14597" width="10.5703125" style="1" customWidth="1"/>
    <col min="14598" max="14598" width="10.7109375" style="1" customWidth="1"/>
    <col min="14599" max="14599" width="10.85546875" style="1" customWidth="1"/>
    <col min="14600" max="14600" width="8.85546875" style="1" customWidth="1"/>
    <col min="14601" max="14601" width="17.140625" style="1" customWidth="1"/>
    <col min="14602" max="14602" width="16.7109375" style="1" customWidth="1"/>
    <col min="14603" max="14605" width="9.85546875" style="1" customWidth="1"/>
    <col min="14606" max="14606" width="14.7109375" style="1" customWidth="1"/>
    <col min="14607" max="14608" width="14.42578125" style="1" customWidth="1"/>
    <col min="14609" max="14609" width="11.5703125" style="1" customWidth="1"/>
    <col min="14610" max="14612" width="9.85546875" style="1" customWidth="1"/>
    <col min="14613" max="14613" width="13.85546875" style="1" customWidth="1"/>
    <col min="14614" max="14615" width="14.42578125" style="1" customWidth="1"/>
    <col min="14616" max="14616" width="11.7109375" style="1" customWidth="1"/>
    <col min="14617" max="14619" width="9.85546875" style="1" customWidth="1"/>
    <col min="14620" max="14620" width="13.85546875" style="1" customWidth="1"/>
    <col min="14621" max="14622" width="14.42578125" style="1" customWidth="1"/>
    <col min="14623" max="14623" width="11.28515625" style="1" customWidth="1"/>
    <col min="14624" max="14626" width="9.85546875" style="1" customWidth="1"/>
    <col min="14627" max="14627" width="13.85546875" style="1" customWidth="1"/>
    <col min="14628" max="14629" width="14.42578125" style="1" customWidth="1"/>
    <col min="14630" max="14630" width="12.140625" style="1" customWidth="1"/>
    <col min="14631" max="14633" width="9.85546875" style="1" customWidth="1"/>
    <col min="14634" max="14634" width="13.85546875" style="1" customWidth="1"/>
    <col min="14635" max="14636" width="14.42578125" style="1" customWidth="1"/>
    <col min="14637" max="14637" width="11.28515625" style="1" customWidth="1"/>
    <col min="14638" max="14638" width="22" style="1" customWidth="1"/>
    <col min="14639" max="14848" width="9.140625" style="1"/>
    <col min="14849" max="14849" width="7" style="1" customWidth="1"/>
    <col min="14850" max="14850" width="36.140625" style="1" customWidth="1"/>
    <col min="14851" max="14851" width="10.5703125" style="1" customWidth="1"/>
    <col min="14852" max="14852" width="9.5703125" style="1" customWidth="1"/>
    <col min="14853" max="14853" width="10.5703125" style="1" customWidth="1"/>
    <col min="14854" max="14854" width="10.7109375" style="1" customWidth="1"/>
    <col min="14855" max="14855" width="10.85546875" style="1" customWidth="1"/>
    <col min="14856" max="14856" width="8.85546875" style="1" customWidth="1"/>
    <col min="14857" max="14857" width="17.140625" style="1" customWidth="1"/>
    <col min="14858" max="14858" width="16.7109375" style="1" customWidth="1"/>
    <col min="14859" max="14861" width="9.85546875" style="1" customWidth="1"/>
    <col min="14862" max="14862" width="14.7109375" style="1" customWidth="1"/>
    <col min="14863" max="14864" width="14.42578125" style="1" customWidth="1"/>
    <col min="14865" max="14865" width="11.5703125" style="1" customWidth="1"/>
    <col min="14866" max="14868" width="9.85546875" style="1" customWidth="1"/>
    <col min="14869" max="14869" width="13.85546875" style="1" customWidth="1"/>
    <col min="14870" max="14871" width="14.42578125" style="1" customWidth="1"/>
    <col min="14872" max="14872" width="11.7109375" style="1" customWidth="1"/>
    <col min="14873" max="14875" width="9.85546875" style="1" customWidth="1"/>
    <col min="14876" max="14876" width="13.85546875" style="1" customWidth="1"/>
    <col min="14877" max="14878" width="14.42578125" style="1" customWidth="1"/>
    <col min="14879" max="14879" width="11.28515625" style="1" customWidth="1"/>
    <col min="14880" max="14882" width="9.85546875" style="1" customWidth="1"/>
    <col min="14883" max="14883" width="13.85546875" style="1" customWidth="1"/>
    <col min="14884" max="14885" width="14.42578125" style="1" customWidth="1"/>
    <col min="14886" max="14886" width="12.140625" style="1" customWidth="1"/>
    <col min="14887" max="14889" width="9.85546875" style="1" customWidth="1"/>
    <col min="14890" max="14890" width="13.85546875" style="1" customWidth="1"/>
    <col min="14891" max="14892" width="14.42578125" style="1" customWidth="1"/>
    <col min="14893" max="14893" width="11.28515625" style="1" customWidth="1"/>
    <col min="14894" max="14894" width="22" style="1" customWidth="1"/>
    <col min="14895" max="15104" width="9.140625" style="1"/>
    <col min="15105" max="15105" width="7" style="1" customWidth="1"/>
    <col min="15106" max="15106" width="36.140625" style="1" customWidth="1"/>
    <col min="15107" max="15107" width="10.5703125" style="1" customWidth="1"/>
    <col min="15108" max="15108" width="9.5703125" style="1" customWidth="1"/>
    <col min="15109" max="15109" width="10.5703125" style="1" customWidth="1"/>
    <col min="15110" max="15110" width="10.7109375" style="1" customWidth="1"/>
    <col min="15111" max="15111" width="10.85546875" style="1" customWidth="1"/>
    <col min="15112" max="15112" width="8.85546875" style="1" customWidth="1"/>
    <col min="15113" max="15113" width="17.140625" style="1" customWidth="1"/>
    <col min="15114" max="15114" width="16.7109375" style="1" customWidth="1"/>
    <col min="15115" max="15117" width="9.85546875" style="1" customWidth="1"/>
    <col min="15118" max="15118" width="14.7109375" style="1" customWidth="1"/>
    <col min="15119" max="15120" width="14.42578125" style="1" customWidth="1"/>
    <col min="15121" max="15121" width="11.5703125" style="1" customWidth="1"/>
    <col min="15122" max="15124" width="9.85546875" style="1" customWidth="1"/>
    <col min="15125" max="15125" width="13.85546875" style="1" customWidth="1"/>
    <col min="15126" max="15127" width="14.42578125" style="1" customWidth="1"/>
    <col min="15128" max="15128" width="11.7109375" style="1" customWidth="1"/>
    <col min="15129" max="15131" width="9.85546875" style="1" customWidth="1"/>
    <col min="15132" max="15132" width="13.85546875" style="1" customWidth="1"/>
    <col min="15133" max="15134" width="14.42578125" style="1" customWidth="1"/>
    <col min="15135" max="15135" width="11.28515625" style="1" customWidth="1"/>
    <col min="15136" max="15138" width="9.85546875" style="1" customWidth="1"/>
    <col min="15139" max="15139" width="13.85546875" style="1" customWidth="1"/>
    <col min="15140" max="15141" width="14.42578125" style="1" customWidth="1"/>
    <col min="15142" max="15142" width="12.140625" style="1" customWidth="1"/>
    <col min="15143" max="15145" width="9.85546875" style="1" customWidth="1"/>
    <col min="15146" max="15146" width="13.85546875" style="1" customWidth="1"/>
    <col min="15147" max="15148" width="14.42578125" style="1" customWidth="1"/>
    <col min="15149" max="15149" width="11.28515625" style="1" customWidth="1"/>
    <col min="15150" max="15150" width="22" style="1" customWidth="1"/>
    <col min="15151" max="15360" width="9.140625" style="1"/>
    <col min="15361" max="15361" width="7" style="1" customWidth="1"/>
    <col min="15362" max="15362" width="36.140625" style="1" customWidth="1"/>
    <col min="15363" max="15363" width="10.5703125" style="1" customWidth="1"/>
    <col min="15364" max="15364" width="9.5703125" style="1" customWidth="1"/>
    <col min="15365" max="15365" width="10.5703125" style="1" customWidth="1"/>
    <col min="15366" max="15366" width="10.7109375" style="1" customWidth="1"/>
    <col min="15367" max="15367" width="10.85546875" style="1" customWidth="1"/>
    <col min="15368" max="15368" width="8.85546875" style="1" customWidth="1"/>
    <col min="15369" max="15369" width="17.140625" style="1" customWidth="1"/>
    <col min="15370" max="15370" width="16.7109375" style="1" customWidth="1"/>
    <col min="15371" max="15373" width="9.85546875" style="1" customWidth="1"/>
    <col min="15374" max="15374" width="14.7109375" style="1" customWidth="1"/>
    <col min="15375" max="15376" width="14.42578125" style="1" customWidth="1"/>
    <col min="15377" max="15377" width="11.5703125" style="1" customWidth="1"/>
    <col min="15378" max="15380" width="9.85546875" style="1" customWidth="1"/>
    <col min="15381" max="15381" width="13.85546875" style="1" customWidth="1"/>
    <col min="15382" max="15383" width="14.42578125" style="1" customWidth="1"/>
    <col min="15384" max="15384" width="11.7109375" style="1" customWidth="1"/>
    <col min="15385" max="15387" width="9.85546875" style="1" customWidth="1"/>
    <col min="15388" max="15388" width="13.85546875" style="1" customWidth="1"/>
    <col min="15389" max="15390" width="14.42578125" style="1" customWidth="1"/>
    <col min="15391" max="15391" width="11.28515625" style="1" customWidth="1"/>
    <col min="15392" max="15394" width="9.85546875" style="1" customWidth="1"/>
    <col min="15395" max="15395" width="13.85546875" style="1" customWidth="1"/>
    <col min="15396" max="15397" width="14.42578125" style="1" customWidth="1"/>
    <col min="15398" max="15398" width="12.140625" style="1" customWidth="1"/>
    <col min="15399" max="15401" width="9.85546875" style="1" customWidth="1"/>
    <col min="15402" max="15402" width="13.85546875" style="1" customWidth="1"/>
    <col min="15403" max="15404" width="14.42578125" style="1" customWidth="1"/>
    <col min="15405" max="15405" width="11.28515625" style="1" customWidth="1"/>
    <col min="15406" max="15406" width="22" style="1" customWidth="1"/>
    <col min="15407" max="15616" width="9.140625" style="1"/>
    <col min="15617" max="15617" width="7" style="1" customWidth="1"/>
    <col min="15618" max="15618" width="36.140625" style="1" customWidth="1"/>
    <col min="15619" max="15619" width="10.5703125" style="1" customWidth="1"/>
    <col min="15620" max="15620" width="9.5703125" style="1" customWidth="1"/>
    <col min="15621" max="15621" width="10.5703125" style="1" customWidth="1"/>
    <col min="15622" max="15622" width="10.7109375" style="1" customWidth="1"/>
    <col min="15623" max="15623" width="10.85546875" style="1" customWidth="1"/>
    <col min="15624" max="15624" width="8.85546875" style="1" customWidth="1"/>
    <col min="15625" max="15625" width="17.140625" style="1" customWidth="1"/>
    <col min="15626" max="15626" width="16.7109375" style="1" customWidth="1"/>
    <col min="15627" max="15629" width="9.85546875" style="1" customWidth="1"/>
    <col min="15630" max="15630" width="14.7109375" style="1" customWidth="1"/>
    <col min="15631" max="15632" width="14.42578125" style="1" customWidth="1"/>
    <col min="15633" max="15633" width="11.5703125" style="1" customWidth="1"/>
    <col min="15634" max="15636" width="9.85546875" style="1" customWidth="1"/>
    <col min="15637" max="15637" width="13.85546875" style="1" customWidth="1"/>
    <col min="15638" max="15639" width="14.42578125" style="1" customWidth="1"/>
    <col min="15640" max="15640" width="11.7109375" style="1" customWidth="1"/>
    <col min="15641" max="15643" width="9.85546875" style="1" customWidth="1"/>
    <col min="15644" max="15644" width="13.85546875" style="1" customWidth="1"/>
    <col min="15645" max="15646" width="14.42578125" style="1" customWidth="1"/>
    <col min="15647" max="15647" width="11.28515625" style="1" customWidth="1"/>
    <col min="15648" max="15650" width="9.85546875" style="1" customWidth="1"/>
    <col min="15651" max="15651" width="13.85546875" style="1" customWidth="1"/>
    <col min="15652" max="15653" width="14.42578125" style="1" customWidth="1"/>
    <col min="15654" max="15654" width="12.140625" style="1" customWidth="1"/>
    <col min="15655" max="15657" width="9.85546875" style="1" customWidth="1"/>
    <col min="15658" max="15658" width="13.85546875" style="1" customWidth="1"/>
    <col min="15659" max="15660" width="14.42578125" style="1" customWidth="1"/>
    <col min="15661" max="15661" width="11.28515625" style="1" customWidth="1"/>
    <col min="15662" max="15662" width="22" style="1" customWidth="1"/>
    <col min="15663" max="15872" width="9.140625" style="1"/>
    <col min="15873" max="15873" width="7" style="1" customWidth="1"/>
    <col min="15874" max="15874" width="36.140625" style="1" customWidth="1"/>
    <col min="15875" max="15875" width="10.5703125" style="1" customWidth="1"/>
    <col min="15876" max="15876" width="9.5703125" style="1" customWidth="1"/>
    <col min="15877" max="15877" width="10.5703125" style="1" customWidth="1"/>
    <col min="15878" max="15878" width="10.7109375" style="1" customWidth="1"/>
    <col min="15879" max="15879" width="10.85546875" style="1" customWidth="1"/>
    <col min="15880" max="15880" width="8.85546875" style="1" customWidth="1"/>
    <col min="15881" max="15881" width="17.140625" style="1" customWidth="1"/>
    <col min="15882" max="15882" width="16.7109375" style="1" customWidth="1"/>
    <col min="15883" max="15885" width="9.85546875" style="1" customWidth="1"/>
    <col min="15886" max="15886" width="14.7109375" style="1" customWidth="1"/>
    <col min="15887" max="15888" width="14.42578125" style="1" customWidth="1"/>
    <col min="15889" max="15889" width="11.5703125" style="1" customWidth="1"/>
    <col min="15890" max="15892" width="9.85546875" style="1" customWidth="1"/>
    <col min="15893" max="15893" width="13.85546875" style="1" customWidth="1"/>
    <col min="15894" max="15895" width="14.42578125" style="1" customWidth="1"/>
    <col min="15896" max="15896" width="11.7109375" style="1" customWidth="1"/>
    <col min="15897" max="15899" width="9.85546875" style="1" customWidth="1"/>
    <col min="15900" max="15900" width="13.85546875" style="1" customWidth="1"/>
    <col min="15901" max="15902" width="14.42578125" style="1" customWidth="1"/>
    <col min="15903" max="15903" width="11.28515625" style="1" customWidth="1"/>
    <col min="15904" max="15906" width="9.85546875" style="1" customWidth="1"/>
    <col min="15907" max="15907" width="13.85546875" style="1" customWidth="1"/>
    <col min="15908" max="15909" width="14.42578125" style="1" customWidth="1"/>
    <col min="15910" max="15910" width="12.140625" style="1" customWidth="1"/>
    <col min="15911" max="15913" width="9.85546875" style="1" customWidth="1"/>
    <col min="15914" max="15914" width="13.85546875" style="1" customWidth="1"/>
    <col min="15915" max="15916" width="14.42578125" style="1" customWidth="1"/>
    <col min="15917" max="15917" width="11.28515625" style="1" customWidth="1"/>
    <col min="15918" max="15918" width="22" style="1" customWidth="1"/>
    <col min="15919" max="16128" width="9.140625" style="1"/>
    <col min="16129" max="16129" width="7" style="1" customWidth="1"/>
    <col min="16130" max="16130" width="36.140625" style="1" customWidth="1"/>
    <col min="16131" max="16131" width="10.5703125" style="1" customWidth="1"/>
    <col min="16132" max="16132" width="9.5703125" style="1" customWidth="1"/>
    <col min="16133" max="16133" width="10.5703125" style="1" customWidth="1"/>
    <col min="16134" max="16134" width="10.7109375" style="1" customWidth="1"/>
    <col min="16135" max="16135" width="10.85546875" style="1" customWidth="1"/>
    <col min="16136" max="16136" width="8.85546875" style="1" customWidth="1"/>
    <col min="16137" max="16137" width="17.140625" style="1" customWidth="1"/>
    <col min="16138" max="16138" width="16.7109375" style="1" customWidth="1"/>
    <col min="16139" max="16141" width="9.85546875" style="1" customWidth="1"/>
    <col min="16142" max="16142" width="14.7109375" style="1" customWidth="1"/>
    <col min="16143" max="16144" width="14.42578125" style="1" customWidth="1"/>
    <col min="16145" max="16145" width="11.5703125" style="1" customWidth="1"/>
    <col min="16146" max="16148" width="9.85546875" style="1" customWidth="1"/>
    <col min="16149" max="16149" width="13.85546875" style="1" customWidth="1"/>
    <col min="16150" max="16151" width="14.42578125" style="1" customWidth="1"/>
    <col min="16152" max="16152" width="11.7109375" style="1" customWidth="1"/>
    <col min="16153" max="16155" width="9.85546875" style="1" customWidth="1"/>
    <col min="16156" max="16156" width="13.85546875" style="1" customWidth="1"/>
    <col min="16157" max="16158" width="14.42578125" style="1" customWidth="1"/>
    <col min="16159" max="16159" width="11.28515625" style="1" customWidth="1"/>
    <col min="16160" max="16162" width="9.85546875" style="1" customWidth="1"/>
    <col min="16163" max="16163" width="13.85546875" style="1" customWidth="1"/>
    <col min="16164" max="16165" width="14.42578125" style="1" customWidth="1"/>
    <col min="16166" max="16166" width="12.140625" style="1" customWidth="1"/>
    <col min="16167" max="16169" width="9.85546875" style="1" customWidth="1"/>
    <col min="16170" max="16170" width="13.85546875" style="1" customWidth="1"/>
    <col min="16171" max="16172" width="14.42578125" style="1" customWidth="1"/>
    <col min="16173" max="16173" width="11.28515625" style="1" customWidth="1"/>
    <col min="16174" max="16174" width="22" style="1" customWidth="1"/>
    <col min="16175" max="16384" width="9.140625" style="1"/>
  </cols>
  <sheetData>
    <row r="1" spans="1:46" ht="28.5" customHeight="1" x14ac:dyDescent="0.2">
      <c r="A1" s="110"/>
      <c r="B1" s="110"/>
      <c r="C1" s="110"/>
      <c r="D1" s="110"/>
      <c r="E1" s="110"/>
      <c r="F1" s="4"/>
      <c r="G1" s="4"/>
      <c r="H1" s="5"/>
      <c r="I1" s="6"/>
      <c r="J1" s="10"/>
      <c r="K1" s="11"/>
      <c r="L1" s="12"/>
      <c r="M1" s="13"/>
      <c r="N1" s="14"/>
      <c r="O1" s="14"/>
      <c r="P1" s="14"/>
      <c r="Q1" s="14"/>
      <c r="R1" s="12"/>
      <c r="S1" s="12"/>
      <c r="T1" s="13"/>
      <c r="U1" s="8"/>
      <c r="V1" s="8"/>
      <c r="W1" s="8"/>
      <c r="X1" s="8"/>
      <c r="Y1" s="7"/>
      <c r="Z1" s="7"/>
      <c r="AA1" s="13"/>
      <c r="AB1" s="8"/>
      <c r="AC1" s="8"/>
      <c r="AD1" s="8"/>
      <c r="AE1" s="8"/>
      <c r="AF1" s="7"/>
      <c r="AG1" s="7"/>
      <c r="AH1" s="13"/>
      <c r="AI1" s="8"/>
      <c r="AJ1" s="8"/>
      <c r="AK1" s="8"/>
      <c r="AL1" s="8"/>
      <c r="AM1" s="7"/>
      <c r="AN1" s="7"/>
      <c r="AO1" s="13"/>
      <c r="AP1" s="8"/>
      <c r="AQ1" s="8"/>
      <c r="AR1" s="8"/>
      <c r="AS1" s="8"/>
    </row>
    <row r="2" spans="1:46" ht="54.75" customHeight="1" x14ac:dyDescent="0.2">
      <c r="A2" s="110"/>
      <c r="B2" s="110"/>
      <c r="C2" s="110"/>
      <c r="D2" s="15"/>
      <c r="E2" s="3"/>
      <c r="F2" s="4"/>
      <c r="G2" s="4"/>
      <c r="H2" s="5"/>
      <c r="I2" s="6"/>
      <c r="J2" s="10"/>
      <c r="K2" s="11"/>
      <c r="L2" s="12"/>
      <c r="M2" s="13"/>
      <c r="N2" s="14"/>
      <c r="O2" s="14"/>
      <c r="P2" s="14"/>
      <c r="Q2" s="14"/>
      <c r="R2" s="12"/>
      <c r="S2" s="12"/>
      <c r="T2" s="13"/>
      <c r="U2" s="14"/>
      <c r="V2" s="14"/>
      <c r="W2" s="14"/>
      <c r="X2" s="8"/>
      <c r="Y2" s="7"/>
      <c r="Z2" s="7"/>
      <c r="AA2" s="13"/>
      <c r="AB2" s="8"/>
      <c r="AC2" s="8"/>
      <c r="AD2" s="8"/>
      <c r="AE2" s="8"/>
      <c r="AF2" s="7"/>
      <c r="AG2" s="7"/>
      <c r="AH2" s="13"/>
      <c r="AI2" s="8"/>
      <c r="AJ2" s="8"/>
      <c r="AK2" s="8"/>
      <c r="AL2" s="8"/>
      <c r="AM2" s="7"/>
      <c r="AN2" s="129" t="s">
        <v>112</v>
      </c>
      <c r="AO2" s="129"/>
      <c r="AP2" s="129"/>
      <c r="AQ2" s="129"/>
      <c r="AR2" s="129"/>
      <c r="AS2" s="129"/>
    </row>
    <row r="3" spans="1:46" ht="22.5" customHeight="1" x14ac:dyDescent="0.2">
      <c r="A3" s="111"/>
      <c r="B3" s="111"/>
      <c r="C3" s="111"/>
      <c r="D3" s="111"/>
      <c r="E3" s="3"/>
      <c r="F3" s="3"/>
      <c r="G3" s="3"/>
      <c r="H3" s="16"/>
      <c r="I3" s="9"/>
      <c r="J3" s="9"/>
      <c r="K3" s="17"/>
      <c r="L3" s="18"/>
      <c r="M3" s="19"/>
      <c r="N3" s="112"/>
      <c r="O3" s="112"/>
      <c r="P3" s="112"/>
      <c r="Q3" s="112"/>
      <c r="R3" s="18"/>
      <c r="S3" s="18"/>
      <c r="T3" s="19"/>
      <c r="U3" s="112"/>
      <c r="V3" s="112"/>
      <c r="W3" s="112"/>
      <c r="X3" s="112"/>
      <c r="Y3" s="18"/>
      <c r="Z3" s="18"/>
      <c r="AA3" s="19"/>
      <c r="AB3" s="112"/>
      <c r="AC3" s="112"/>
      <c r="AD3" s="112"/>
      <c r="AE3" s="112"/>
      <c r="AF3" s="18"/>
      <c r="AG3" s="18"/>
      <c r="AH3" s="19"/>
      <c r="AI3" s="112"/>
      <c r="AJ3" s="112"/>
      <c r="AK3" s="112"/>
      <c r="AL3" s="112"/>
      <c r="AM3" s="18"/>
      <c r="AN3" s="18"/>
      <c r="AO3" s="19"/>
      <c r="AP3" s="112"/>
      <c r="AQ3" s="112"/>
      <c r="AR3" s="112"/>
      <c r="AS3" s="112"/>
    </row>
    <row r="4" spans="1:46" ht="55.5" customHeight="1" x14ac:dyDescent="0.2">
      <c r="A4" s="123" t="s">
        <v>113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</row>
    <row r="5" spans="1:46" ht="25.5" customHeight="1" thickBot="1" x14ac:dyDescent="0.25">
      <c r="A5" s="20" t="s">
        <v>0</v>
      </c>
      <c r="B5" s="20"/>
      <c r="C5" s="115"/>
      <c r="D5" s="115"/>
      <c r="E5" s="115"/>
      <c r="F5" s="115"/>
      <c r="G5" s="115"/>
      <c r="H5" s="115"/>
      <c r="I5" s="115"/>
      <c r="J5" s="21"/>
      <c r="K5" s="22"/>
      <c r="L5" s="21"/>
      <c r="M5" s="23"/>
      <c r="N5" s="21"/>
      <c r="O5" s="21"/>
      <c r="P5" s="21"/>
      <c r="Q5" s="21"/>
      <c r="R5" s="21"/>
      <c r="S5" s="21"/>
      <c r="T5" s="23"/>
      <c r="U5" s="21"/>
      <c r="V5" s="24"/>
      <c r="W5" s="24"/>
      <c r="X5" s="21"/>
      <c r="Y5" s="21"/>
      <c r="Z5" s="21"/>
      <c r="AA5" s="23"/>
      <c r="AB5" s="21"/>
      <c r="AC5" s="24"/>
      <c r="AD5" s="24"/>
      <c r="AE5" s="21"/>
      <c r="AF5" s="21"/>
      <c r="AG5" s="21"/>
      <c r="AH5" s="23"/>
      <c r="AI5" s="24"/>
      <c r="AJ5" s="24"/>
      <c r="AK5" s="24"/>
      <c r="AL5" s="21"/>
      <c r="AM5" s="21"/>
      <c r="AN5" s="21"/>
      <c r="AO5" s="23"/>
      <c r="AP5" s="24"/>
      <c r="AQ5" s="24"/>
      <c r="AR5" s="24"/>
      <c r="AS5" s="21"/>
    </row>
    <row r="6" spans="1:46" ht="15.75" customHeight="1" x14ac:dyDescent="0.2">
      <c r="A6" s="116" t="s">
        <v>1</v>
      </c>
      <c r="B6" s="118" t="s">
        <v>2</v>
      </c>
      <c r="C6" s="113" t="s">
        <v>3</v>
      </c>
      <c r="D6" s="120" t="s">
        <v>4</v>
      </c>
      <c r="E6" s="120"/>
      <c r="F6" s="113" t="s">
        <v>5</v>
      </c>
      <c r="G6" s="113"/>
      <c r="H6" s="113"/>
      <c r="I6" s="113" t="s">
        <v>6</v>
      </c>
      <c r="J6" s="113" t="s">
        <v>7</v>
      </c>
      <c r="K6" s="122" t="s">
        <v>8</v>
      </c>
      <c r="L6" s="122"/>
      <c r="M6" s="122"/>
      <c r="N6" s="122"/>
      <c r="O6" s="122"/>
      <c r="P6" s="122"/>
      <c r="Q6" s="122"/>
      <c r="R6" s="122" t="s">
        <v>9</v>
      </c>
      <c r="S6" s="122"/>
      <c r="T6" s="122"/>
      <c r="U6" s="122"/>
      <c r="V6" s="122"/>
      <c r="W6" s="122"/>
      <c r="X6" s="122"/>
      <c r="Y6" s="122" t="s">
        <v>10</v>
      </c>
      <c r="Z6" s="122"/>
      <c r="AA6" s="122"/>
      <c r="AB6" s="122"/>
      <c r="AC6" s="122"/>
      <c r="AD6" s="122"/>
      <c r="AE6" s="122"/>
      <c r="AF6" s="122" t="s">
        <v>11</v>
      </c>
      <c r="AG6" s="122"/>
      <c r="AH6" s="122"/>
      <c r="AI6" s="122"/>
      <c r="AJ6" s="122"/>
      <c r="AK6" s="122"/>
      <c r="AL6" s="122"/>
      <c r="AM6" s="122" t="s">
        <v>12</v>
      </c>
      <c r="AN6" s="122"/>
      <c r="AO6" s="122"/>
      <c r="AP6" s="122"/>
      <c r="AQ6" s="122"/>
      <c r="AR6" s="122"/>
      <c r="AS6" s="122"/>
      <c r="AT6" s="125"/>
    </row>
    <row r="7" spans="1:46" ht="15.75" customHeight="1" x14ac:dyDescent="0.2">
      <c r="A7" s="117"/>
      <c r="B7" s="119"/>
      <c r="C7" s="114"/>
      <c r="D7" s="121"/>
      <c r="E7" s="121"/>
      <c r="F7" s="114"/>
      <c r="G7" s="114"/>
      <c r="H7" s="114"/>
      <c r="I7" s="114"/>
      <c r="J7" s="114"/>
      <c r="K7" s="114" t="s">
        <v>13</v>
      </c>
      <c r="L7" s="114"/>
      <c r="M7" s="114"/>
      <c r="N7" s="114" t="s">
        <v>14</v>
      </c>
      <c r="O7" s="124" t="s">
        <v>15</v>
      </c>
      <c r="P7" s="124"/>
      <c r="Q7" s="124"/>
      <c r="R7" s="114" t="s">
        <v>13</v>
      </c>
      <c r="S7" s="114"/>
      <c r="T7" s="114"/>
      <c r="U7" s="114" t="s">
        <v>14</v>
      </c>
      <c r="V7" s="124" t="s">
        <v>15</v>
      </c>
      <c r="W7" s="124"/>
      <c r="X7" s="124"/>
      <c r="Y7" s="114" t="s">
        <v>13</v>
      </c>
      <c r="Z7" s="114"/>
      <c r="AA7" s="114"/>
      <c r="AB7" s="114" t="s">
        <v>14</v>
      </c>
      <c r="AC7" s="124" t="s">
        <v>15</v>
      </c>
      <c r="AD7" s="124"/>
      <c r="AE7" s="124"/>
      <c r="AF7" s="114" t="s">
        <v>13</v>
      </c>
      <c r="AG7" s="114"/>
      <c r="AH7" s="114"/>
      <c r="AI7" s="114" t="s">
        <v>14</v>
      </c>
      <c r="AJ7" s="124" t="s">
        <v>15</v>
      </c>
      <c r="AK7" s="124"/>
      <c r="AL7" s="124"/>
      <c r="AM7" s="114" t="s">
        <v>13</v>
      </c>
      <c r="AN7" s="114"/>
      <c r="AO7" s="114"/>
      <c r="AP7" s="114" t="s">
        <v>14</v>
      </c>
      <c r="AQ7" s="124" t="s">
        <v>15</v>
      </c>
      <c r="AR7" s="124"/>
      <c r="AS7" s="124"/>
      <c r="AT7" s="126"/>
    </row>
    <row r="8" spans="1:46" ht="21.75" customHeight="1" x14ac:dyDescent="0.2">
      <c r="A8" s="117"/>
      <c r="B8" s="119"/>
      <c r="C8" s="114"/>
      <c r="D8" s="121"/>
      <c r="E8" s="121"/>
      <c r="F8" s="114"/>
      <c r="G8" s="114"/>
      <c r="H8" s="114"/>
      <c r="I8" s="114"/>
      <c r="J8" s="114"/>
      <c r="K8" s="114"/>
      <c r="L8" s="114"/>
      <c r="M8" s="114"/>
      <c r="N8" s="114"/>
      <c r="O8" s="114" t="s">
        <v>16</v>
      </c>
      <c r="P8" s="114"/>
      <c r="Q8" s="114" t="s">
        <v>17</v>
      </c>
      <c r="R8" s="114"/>
      <c r="S8" s="114"/>
      <c r="T8" s="114"/>
      <c r="U8" s="114"/>
      <c r="V8" s="114" t="s">
        <v>16</v>
      </c>
      <c r="W8" s="114"/>
      <c r="X8" s="114" t="s">
        <v>17</v>
      </c>
      <c r="Y8" s="114"/>
      <c r="Z8" s="114"/>
      <c r="AA8" s="114"/>
      <c r="AB8" s="114"/>
      <c r="AC8" s="114" t="s">
        <v>16</v>
      </c>
      <c r="AD8" s="114"/>
      <c r="AE8" s="114" t="s">
        <v>17</v>
      </c>
      <c r="AF8" s="114"/>
      <c r="AG8" s="114"/>
      <c r="AH8" s="114"/>
      <c r="AI8" s="114"/>
      <c r="AJ8" s="114" t="s">
        <v>16</v>
      </c>
      <c r="AK8" s="114"/>
      <c r="AL8" s="114" t="s">
        <v>17</v>
      </c>
      <c r="AM8" s="114"/>
      <c r="AN8" s="114"/>
      <c r="AO8" s="114"/>
      <c r="AP8" s="114"/>
      <c r="AQ8" s="114" t="s">
        <v>16</v>
      </c>
      <c r="AR8" s="114"/>
      <c r="AS8" s="114" t="s">
        <v>17</v>
      </c>
      <c r="AT8" s="126"/>
    </row>
    <row r="9" spans="1:46" ht="52.5" customHeight="1" x14ac:dyDescent="0.2">
      <c r="A9" s="117"/>
      <c r="B9" s="119"/>
      <c r="C9" s="114"/>
      <c r="D9" s="25" t="s">
        <v>18</v>
      </c>
      <c r="E9" s="26" t="s">
        <v>19</v>
      </c>
      <c r="F9" s="26" t="s">
        <v>20</v>
      </c>
      <c r="G9" s="26" t="s">
        <v>21</v>
      </c>
      <c r="H9" s="27" t="s">
        <v>22</v>
      </c>
      <c r="I9" s="114"/>
      <c r="J9" s="114"/>
      <c r="K9" s="28" t="s">
        <v>23</v>
      </c>
      <c r="L9" s="29" t="s">
        <v>24</v>
      </c>
      <c r="M9" s="30" t="s">
        <v>25</v>
      </c>
      <c r="N9" s="114"/>
      <c r="O9" s="29" t="s">
        <v>26</v>
      </c>
      <c r="P9" s="29" t="s">
        <v>27</v>
      </c>
      <c r="Q9" s="114"/>
      <c r="R9" s="28" t="s">
        <v>23</v>
      </c>
      <c r="S9" s="29" t="s">
        <v>24</v>
      </c>
      <c r="T9" s="30" t="s">
        <v>25</v>
      </c>
      <c r="U9" s="114"/>
      <c r="V9" s="29" t="s">
        <v>26</v>
      </c>
      <c r="W9" s="29" t="s">
        <v>27</v>
      </c>
      <c r="X9" s="114"/>
      <c r="Y9" s="28" t="s">
        <v>23</v>
      </c>
      <c r="Z9" s="29" t="s">
        <v>24</v>
      </c>
      <c r="AA9" s="30" t="s">
        <v>25</v>
      </c>
      <c r="AB9" s="114"/>
      <c r="AC9" s="29" t="s">
        <v>26</v>
      </c>
      <c r="AD9" s="29" t="s">
        <v>27</v>
      </c>
      <c r="AE9" s="114"/>
      <c r="AF9" s="28" t="s">
        <v>23</v>
      </c>
      <c r="AG9" s="29" t="s">
        <v>24</v>
      </c>
      <c r="AH9" s="30" t="s">
        <v>25</v>
      </c>
      <c r="AI9" s="114"/>
      <c r="AJ9" s="29" t="s">
        <v>26</v>
      </c>
      <c r="AK9" s="29" t="s">
        <v>27</v>
      </c>
      <c r="AL9" s="114"/>
      <c r="AM9" s="28" t="s">
        <v>23</v>
      </c>
      <c r="AN9" s="29" t="s">
        <v>24</v>
      </c>
      <c r="AO9" s="30" t="s">
        <v>25</v>
      </c>
      <c r="AP9" s="114"/>
      <c r="AQ9" s="29" t="s">
        <v>26</v>
      </c>
      <c r="AR9" s="29" t="s">
        <v>27</v>
      </c>
      <c r="AS9" s="114"/>
      <c r="AT9" s="126"/>
    </row>
    <row r="10" spans="1:46" ht="15.75" x14ac:dyDescent="0.2">
      <c r="A10" s="31" t="s">
        <v>28</v>
      </c>
      <c r="B10" s="32" t="s">
        <v>29</v>
      </c>
      <c r="C10" s="30">
        <v>3</v>
      </c>
      <c r="D10" s="30">
        <v>4</v>
      </c>
      <c r="E10" s="30">
        <v>5</v>
      </c>
      <c r="F10" s="30">
        <v>7</v>
      </c>
      <c r="G10" s="30">
        <v>7</v>
      </c>
      <c r="H10" s="27"/>
      <c r="I10" s="30">
        <v>8</v>
      </c>
      <c r="J10" s="30">
        <v>8</v>
      </c>
      <c r="K10" s="28"/>
      <c r="L10" s="30">
        <v>15</v>
      </c>
      <c r="M10" s="30"/>
      <c r="N10" s="30">
        <v>16</v>
      </c>
      <c r="O10" s="30">
        <v>17</v>
      </c>
      <c r="P10" s="30">
        <v>18</v>
      </c>
      <c r="Q10" s="30">
        <v>19</v>
      </c>
      <c r="R10" s="30"/>
      <c r="S10" s="30">
        <v>15</v>
      </c>
      <c r="T10" s="30"/>
      <c r="U10" s="30">
        <v>16</v>
      </c>
      <c r="V10" s="30">
        <v>17</v>
      </c>
      <c r="W10" s="30">
        <v>18</v>
      </c>
      <c r="X10" s="30">
        <v>19</v>
      </c>
      <c r="Y10" s="30"/>
      <c r="Z10" s="30">
        <v>15</v>
      </c>
      <c r="AA10" s="30"/>
      <c r="AB10" s="30">
        <v>16</v>
      </c>
      <c r="AC10" s="30">
        <v>17</v>
      </c>
      <c r="AD10" s="30">
        <v>18</v>
      </c>
      <c r="AE10" s="30">
        <v>19</v>
      </c>
      <c r="AF10" s="30"/>
      <c r="AG10" s="30">
        <v>15</v>
      </c>
      <c r="AH10" s="30"/>
      <c r="AI10" s="30">
        <v>16</v>
      </c>
      <c r="AJ10" s="30">
        <v>17</v>
      </c>
      <c r="AK10" s="30">
        <v>18</v>
      </c>
      <c r="AL10" s="30">
        <v>19</v>
      </c>
      <c r="AM10" s="30"/>
      <c r="AN10" s="30">
        <v>15</v>
      </c>
      <c r="AO10" s="30"/>
      <c r="AP10" s="30">
        <v>16</v>
      </c>
      <c r="AQ10" s="30">
        <v>17</v>
      </c>
      <c r="AR10" s="30">
        <v>18</v>
      </c>
      <c r="AS10" s="30">
        <v>19</v>
      </c>
      <c r="AT10" s="33"/>
    </row>
    <row r="11" spans="1:46" ht="36" customHeight="1" x14ac:dyDescent="0.2">
      <c r="A11" s="31"/>
      <c r="B11" s="34" t="s">
        <v>30</v>
      </c>
      <c r="C11" s="35"/>
      <c r="D11" s="36" t="s">
        <v>31</v>
      </c>
      <c r="E11" s="36" t="s">
        <v>32</v>
      </c>
      <c r="F11" s="37">
        <f t="shared" ref="F11:AS11" si="0">F12</f>
        <v>5.149</v>
      </c>
      <c r="G11" s="37">
        <f>G12</f>
        <v>27.408999999999999</v>
      </c>
      <c r="H11" s="38">
        <f t="shared" si="0"/>
        <v>291</v>
      </c>
      <c r="I11" s="39">
        <f t="shared" si="0"/>
        <v>321370.00057999999</v>
      </c>
      <c r="J11" s="39">
        <f t="shared" si="0"/>
        <v>321370.00057999999</v>
      </c>
      <c r="K11" s="37">
        <f t="shared" si="0"/>
        <v>2.0089999999999999</v>
      </c>
      <c r="L11" s="37">
        <f t="shared" si="0"/>
        <v>0</v>
      </c>
      <c r="M11" s="40">
        <f t="shared" si="0"/>
        <v>85</v>
      </c>
      <c r="N11" s="39">
        <f t="shared" si="0"/>
        <v>64274.003000000004</v>
      </c>
      <c r="O11" s="39">
        <f t="shared" si="0"/>
        <v>33874.002999999997</v>
      </c>
      <c r="P11" s="39">
        <f t="shared" si="0"/>
        <v>30400</v>
      </c>
      <c r="Q11" s="37">
        <f t="shared" si="0"/>
        <v>0</v>
      </c>
      <c r="R11" s="37">
        <f t="shared" si="0"/>
        <v>0</v>
      </c>
      <c r="S11" s="37">
        <f t="shared" si="0"/>
        <v>6.4249999999999998</v>
      </c>
      <c r="T11" s="40">
        <f t="shared" si="0"/>
        <v>33</v>
      </c>
      <c r="U11" s="39">
        <f t="shared" si="0"/>
        <v>64274.002189999999</v>
      </c>
      <c r="V11" s="39">
        <f t="shared" si="0"/>
        <v>33874.002189999999</v>
      </c>
      <c r="W11" s="39">
        <f t="shared" si="0"/>
        <v>30400</v>
      </c>
      <c r="X11" s="39">
        <f t="shared" si="0"/>
        <v>0</v>
      </c>
      <c r="Y11" s="37">
        <f t="shared" si="0"/>
        <v>0</v>
      </c>
      <c r="Z11" s="37">
        <f t="shared" si="0"/>
        <v>10.184000000000001</v>
      </c>
      <c r="AA11" s="40">
        <f t="shared" si="0"/>
        <v>41</v>
      </c>
      <c r="AB11" s="39">
        <f t="shared" si="0"/>
        <v>64273.999459999992</v>
      </c>
      <c r="AC11" s="39">
        <f t="shared" si="0"/>
        <v>33873.999459999999</v>
      </c>
      <c r="AD11" s="39">
        <f t="shared" si="0"/>
        <v>30400.000000000004</v>
      </c>
      <c r="AE11" s="39">
        <f t="shared" si="0"/>
        <v>0</v>
      </c>
      <c r="AF11" s="37">
        <f t="shared" si="0"/>
        <v>1.49</v>
      </c>
      <c r="AG11" s="37">
        <f t="shared" si="0"/>
        <v>6.16</v>
      </c>
      <c r="AH11" s="40">
        <f t="shared" si="0"/>
        <v>64</v>
      </c>
      <c r="AI11" s="39">
        <f t="shared" si="0"/>
        <v>64274.002119999997</v>
      </c>
      <c r="AJ11" s="39">
        <f t="shared" si="0"/>
        <v>33874.002119999997</v>
      </c>
      <c r="AK11" s="39">
        <f t="shared" si="0"/>
        <v>30400</v>
      </c>
      <c r="AL11" s="39">
        <f t="shared" si="0"/>
        <v>0</v>
      </c>
      <c r="AM11" s="37">
        <f t="shared" si="0"/>
        <v>1.65</v>
      </c>
      <c r="AN11" s="37">
        <f t="shared" si="0"/>
        <v>4.6399999999999997</v>
      </c>
      <c r="AO11" s="40">
        <f t="shared" si="0"/>
        <v>68</v>
      </c>
      <c r="AP11" s="39">
        <f t="shared" si="0"/>
        <v>64273.99381</v>
      </c>
      <c r="AQ11" s="39">
        <f t="shared" si="0"/>
        <v>33873.998809999997</v>
      </c>
      <c r="AR11" s="39">
        <f t="shared" si="0"/>
        <v>30399.995000000003</v>
      </c>
      <c r="AS11" s="39">
        <f t="shared" si="0"/>
        <v>0</v>
      </c>
      <c r="AT11" s="41"/>
    </row>
    <row r="12" spans="1:46" ht="36" customHeight="1" x14ac:dyDescent="0.2">
      <c r="A12" s="31"/>
      <c r="B12" s="42" t="s">
        <v>33</v>
      </c>
      <c r="C12" s="43"/>
      <c r="D12" s="36" t="s">
        <v>31</v>
      </c>
      <c r="E12" s="36" t="s">
        <v>32</v>
      </c>
      <c r="F12" s="44">
        <f t="shared" ref="F12:AS12" si="1">SUM(F13:F51)</f>
        <v>5.149</v>
      </c>
      <c r="G12" s="44">
        <f t="shared" si="1"/>
        <v>27.408999999999999</v>
      </c>
      <c r="H12" s="38">
        <f t="shared" si="1"/>
        <v>291</v>
      </c>
      <c r="I12" s="39">
        <f t="shared" si="1"/>
        <v>321370.00057999999</v>
      </c>
      <c r="J12" s="39">
        <f t="shared" si="1"/>
        <v>321370.00057999999</v>
      </c>
      <c r="K12" s="44">
        <f t="shared" si="1"/>
        <v>2.0089999999999999</v>
      </c>
      <c r="L12" s="44">
        <f t="shared" si="1"/>
        <v>0</v>
      </c>
      <c r="M12" s="40">
        <f t="shared" si="1"/>
        <v>85</v>
      </c>
      <c r="N12" s="39">
        <f t="shared" si="1"/>
        <v>64274.003000000004</v>
      </c>
      <c r="O12" s="39">
        <f t="shared" si="1"/>
        <v>33874.002999999997</v>
      </c>
      <c r="P12" s="39">
        <f t="shared" si="1"/>
        <v>30400</v>
      </c>
      <c r="Q12" s="44">
        <f t="shared" si="1"/>
        <v>0</v>
      </c>
      <c r="R12" s="44">
        <f t="shared" si="1"/>
        <v>0</v>
      </c>
      <c r="S12" s="44">
        <f t="shared" si="1"/>
        <v>6.4249999999999998</v>
      </c>
      <c r="T12" s="40">
        <f t="shared" si="1"/>
        <v>33</v>
      </c>
      <c r="U12" s="39">
        <f t="shared" si="1"/>
        <v>64274.002189999999</v>
      </c>
      <c r="V12" s="39">
        <f t="shared" si="1"/>
        <v>33874.002189999999</v>
      </c>
      <c r="W12" s="39">
        <f t="shared" si="1"/>
        <v>30400</v>
      </c>
      <c r="X12" s="39">
        <f t="shared" si="1"/>
        <v>0</v>
      </c>
      <c r="Y12" s="44">
        <f t="shared" si="1"/>
        <v>0</v>
      </c>
      <c r="Z12" s="44">
        <f t="shared" si="1"/>
        <v>10.184000000000001</v>
      </c>
      <c r="AA12" s="40">
        <f t="shared" si="1"/>
        <v>41</v>
      </c>
      <c r="AB12" s="39">
        <f t="shared" si="1"/>
        <v>64273.999459999992</v>
      </c>
      <c r="AC12" s="39">
        <f t="shared" si="1"/>
        <v>33873.999459999999</v>
      </c>
      <c r="AD12" s="39">
        <f t="shared" si="1"/>
        <v>30400.000000000004</v>
      </c>
      <c r="AE12" s="39">
        <f t="shared" si="1"/>
        <v>0</v>
      </c>
      <c r="AF12" s="44">
        <f t="shared" si="1"/>
        <v>1.49</v>
      </c>
      <c r="AG12" s="44">
        <f t="shared" si="1"/>
        <v>6.16</v>
      </c>
      <c r="AH12" s="40">
        <f t="shared" si="1"/>
        <v>64</v>
      </c>
      <c r="AI12" s="39">
        <f t="shared" si="1"/>
        <v>64274.002119999997</v>
      </c>
      <c r="AJ12" s="39">
        <f t="shared" si="1"/>
        <v>33874.002119999997</v>
      </c>
      <c r="AK12" s="39">
        <f t="shared" si="1"/>
        <v>30400</v>
      </c>
      <c r="AL12" s="39">
        <f t="shared" si="1"/>
        <v>0</v>
      </c>
      <c r="AM12" s="44">
        <f t="shared" si="1"/>
        <v>1.65</v>
      </c>
      <c r="AN12" s="44">
        <f t="shared" si="1"/>
        <v>4.6399999999999997</v>
      </c>
      <c r="AO12" s="40">
        <f t="shared" si="1"/>
        <v>68</v>
      </c>
      <c r="AP12" s="39">
        <f t="shared" si="1"/>
        <v>64273.99381</v>
      </c>
      <c r="AQ12" s="39">
        <f t="shared" si="1"/>
        <v>33873.998809999997</v>
      </c>
      <c r="AR12" s="39">
        <f t="shared" si="1"/>
        <v>30399.995000000003</v>
      </c>
      <c r="AS12" s="39">
        <f t="shared" si="1"/>
        <v>0</v>
      </c>
      <c r="AT12" s="45"/>
    </row>
    <row r="13" spans="1:46" ht="96.75" customHeight="1" x14ac:dyDescent="0.2">
      <c r="A13" s="46" t="s">
        <v>28</v>
      </c>
      <c r="B13" s="42" t="s">
        <v>34</v>
      </c>
      <c r="C13" s="47" t="s">
        <v>35</v>
      </c>
      <c r="D13" s="36" t="s">
        <v>31</v>
      </c>
      <c r="E13" s="36" t="s">
        <v>31</v>
      </c>
      <c r="F13" s="48">
        <f>K13+R13+Y13+AF13+AM13</f>
        <v>1.5</v>
      </c>
      <c r="G13" s="48">
        <f>L13+S13+Z13+AG13+AN13</f>
        <v>0</v>
      </c>
      <c r="H13" s="49">
        <f>M13+T13+AA13+AH13+AO13</f>
        <v>38</v>
      </c>
      <c r="I13" s="50">
        <f>N13+U13+AB13+AI13+AP13</f>
        <v>21538.042999999998</v>
      </c>
      <c r="J13" s="51">
        <f>I13</f>
        <v>21538.042999999998</v>
      </c>
      <c r="K13" s="52">
        <v>1.5</v>
      </c>
      <c r="L13" s="52">
        <v>0</v>
      </c>
      <c r="M13" s="53">
        <v>38</v>
      </c>
      <c r="N13" s="50">
        <f>P13+O13</f>
        <v>21538.042999999998</v>
      </c>
      <c r="O13" s="54">
        <v>15802.043</v>
      </c>
      <c r="P13" s="54">
        <v>5736</v>
      </c>
      <c r="Q13" s="54">
        <v>0</v>
      </c>
      <c r="R13" s="55">
        <v>0</v>
      </c>
      <c r="S13" s="55">
        <v>0</v>
      </c>
      <c r="T13" s="53">
        <v>0</v>
      </c>
      <c r="U13" s="56">
        <f>W13+V13</f>
        <v>0</v>
      </c>
      <c r="V13" s="54">
        <v>0</v>
      </c>
      <c r="W13" s="54">
        <v>0</v>
      </c>
      <c r="X13" s="54">
        <v>0</v>
      </c>
      <c r="Y13" s="55">
        <v>0</v>
      </c>
      <c r="Z13" s="55">
        <v>0</v>
      </c>
      <c r="AA13" s="53">
        <v>0</v>
      </c>
      <c r="AB13" s="56">
        <f>AD13+AC13</f>
        <v>0</v>
      </c>
      <c r="AC13" s="54">
        <v>0</v>
      </c>
      <c r="AD13" s="54">
        <v>0</v>
      </c>
      <c r="AE13" s="54">
        <v>0</v>
      </c>
      <c r="AF13" s="55">
        <v>0</v>
      </c>
      <c r="AG13" s="55">
        <v>0</v>
      </c>
      <c r="AH13" s="53">
        <v>0</v>
      </c>
      <c r="AI13" s="56">
        <f>AK13+AJ13</f>
        <v>0</v>
      </c>
      <c r="AJ13" s="54">
        <v>0</v>
      </c>
      <c r="AK13" s="54">
        <v>0</v>
      </c>
      <c r="AL13" s="54">
        <v>0</v>
      </c>
      <c r="AM13" s="55">
        <v>0</v>
      </c>
      <c r="AN13" s="55">
        <v>0</v>
      </c>
      <c r="AO13" s="53">
        <v>0</v>
      </c>
      <c r="AP13" s="56">
        <f>AR13+AQ13</f>
        <v>0</v>
      </c>
      <c r="AQ13" s="54">
        <v>0</v>
      </c>
      <c r="AR13" s="54">
        <v>0</v>
      </c>
      <c r="AS13" s="54">
        <v>0</v>
      </c>
      <c r="AT13" s="57"/>
    </row>
    <row r="14" spans="1:46" ht="64.5" customHeight="1" x14ac:dyDescent="0.2">
      <c r="A14" s="46" t="s">
        <v>29</v>
      </c>
      <c r="B14" s="42" t="s">
        <v>36</v>
      </c>
      <c r="C14" s="47" t="s">
        <v>35</v>
      </c>
      <c r="D14" s="36" t="s">
        <v>31</v>
      </c>
      <c r="E14" s="36" t="s">
        <v>31</v>
      </c>
      <c r="F14" s="48">
        <f t="shared" ref="F14:I51" si="2">K14+R14+Y14+AF14+AM14</f>
        <v>0.50900000000000001</v>
      </c>
      <c r="G14" s="48">
        <f t="shared" si="2"/>
        <v>0</v>
      </c>
      <c r="H14" s="49">
        <f t="shared" si="2"/>
        <v>0</v>
      </c>
      <c r="I14" s="50">
        <f>N14+U14+AB14+AI14+AP14</f>
        <v>5417.1</v>
      </c>
      <c r="J14" s="51">
        <f>I14</f>
        <v>5417.1</v>
      </c>
      <c r="K14" s="52">
        <v>0.50900000000000001</v>
      </c>
      <c r="L14" s="52">
        <v>0</v>
      </c>
      <c r="M14" s="53">
        <v>0</v>
      </c>
      <c r="N14" s="50">
        <f>P14+O14</f>
        <v>5417.1</v>
      </c>
      <c r="O14" s="54">
        <v>5417.1</v>
      </c>
      <c r="P14" s="54">
        <v>0</v>
      </c>
      <c r="Q14" s="54">
        <v>0</v>
      </c>
      <c r="R14" s="55">
        <v>0</v>
      </c>
      <c r="S14" s="55">
        <v>0</v>
      </c>
      <c r="T14" s="53">
        <v>0</v>
      </c>
      <c r="U14" s="56">
        <f>W14+V14</f>
        <v>0</v>
      </c>
      <c r="V14" s="54">
        <v>0</v>
      </c>
      <c r="W14" s="54">
        <v>0</v>
      </c>
      <c r="X14" s="54">
        <v>0</v>
      </c>
      <c r="Y14" s="55">
        <v>0</v>
      </c>
      <c r="Z14" s="55">
        <v>0</v>
      </c>
      <c r="AA14" s="53">
        <v>0</v>
      </c>
      <c r="AB14" s="56">
        <f>AD14+AC14</f>
        <v>0</v>
      </c>
      <c r="AC14" s="54">
        <v>0</v>
      </c>
      <c r="AD14" s="54">
        <v>0</v>
      </c>
      <c r="AE14" s="54">
        <v>0</v>
      </c>
      <c r="AF14" s="55">
        <v>0</v>
      </c>
      <c r="AG14" s="55">
        <v>0</v>
      </c>
      <c r="AH14" s="53">
        <v>0</v>
      </c>
      <c r="AI14" s="56">
        <f>AK14+AJ14</f>
        <v>0</v>
      </c>
      <c r="AJ14" s="54">
        <v>0</v>
      </c>
      <c r="AK14" s="54">
        <v>0</v>
      </c>
      <c r="AL14" s="54">
        <v>0</v>
      </c>
      <c r="AM14" s="55">
        <v>0</v>
      </c>
      <c r="AN14" s="55">
        <v>0</v>
      </c>
      <c r="AO14" s="53">
        <v>0</v>
      </c>
      <c r="AP14" s="56">
        <f>AR14+AQ14</f>
        <v>0</v>
      </c>
      <c r="AQ14" s="54">
        <v>0</v>
      </c>
      <c r="AR14" s="54">
        <v>0</v>
      </c>
      <c r="AS14" s="54">
        <v>0</v>
      </c>
      <c r="AT14" s="57"/>
    </row>
    <row r="15" spans="1:46" ht="99" customHeight="1" x14ac:dyDescent="0.2">
      <c r="A15" s="46" t="s">
        <v>37</v>
      </c>
      <c r="B15" s="42" t="s">
        <v>38</v>
      </c>
      <c r="C15" s="47" t="s">
        <v>35</v>
      </c>
      <c r="D15" s="36" t="s">
        <v>39</v>
      </c>
      <c r="E15" s="36" t="s">
        <v>40</v>
      </c>
      <c r="F15" s="48">
        <f t="shared" si="2"/>
        <v>0</v>
      </c>
      <c r="G15" s="48">
        <f t="shared" si="2"/>
        <v>5.16</v>
      </c>
      <c r="H15" s="49">
        <f t="shared" si="2"/>
        <v>0</v>
      </c>
      <c r="I15" s="50">
        <f>N15+U15+AB15+AI15+AP15</f>
        <v>23708.63</v>
      </c>
      <c r="J15" s="51">
        <f>I15</f>
        <v>23708.63</v>
      </c>
      <c r="K15" s="52">
        <v>0</v>
      </c>
      <c r="L15" s="52">
        <v>0</v>
      </c>
      <c r="M15" s="53">
        <v>0</v>
      </c>
      <c r="N15" s="50">
        <f>P15+O15</f>
        <v>0</v>
      </c>
      <c r="O15" s="54">
        <v>0</v>
      </c>
      <c r="P15" s="54">
        <v>0</v>
      </c>
      <c r="Q15" s="54">
        <v>0</v>
      </c>
      <c r="R15" s="52">
        <v>0</v>
      </c>
      <c r="S15" s="52">
        <v>5.16</v>
      </c>
      <c r="T15" s="53">
        <v>0</v>
      </c>
      <c r="U15" s="56">
        <f>W15+V15</f>
        <v>21094.68</v>
      </c>
      <c r="V15" s="58">
        <v>13060.68</v>
      </c>
      <c r="W15" s="54">
        <v>8034</v>
      </c>
      <c r="X15" s="54">
        <v>0</v>
      </c>
      <c r="Y15" s="55">
        <v>0</v>
      </c>
      <c r="Z15" s="55">
        <v>0</v>
      </c>
      <c r="AA15" s="53">
        <v>0</v>
      </c>
      <c r="AB15" s="56">
        <f>AD15+AC15</f>
        <v>2613.9499999999998</v>
      </c>
      <c r="AC15" s="58">
        <v>2613.9499999999998</v>
      </c>
      <c r="AD15" s="54">
        <v>0</v>
      </c>
      <c r="AE15" s="54">
        <v>0</v>
      </c>
      <c r="AF15" s="55">
        <v>0</v>
      </c>
      <c r="AG15" s="55">
        <v>0</v>
      </c>
      <c r="AH15" s="53">
        <v>0</v>
      </c>
      <c r="AI15" s="56">
        <f>AK15+AJ15</f>
        <v>0</v>
      </c>
      <c r="AJ15" s="54">
        <v>0</v>
      </c>
      <c r="AK15" s="54">
        <v>0</v>
      </c>
      <c r="AL15" s="54">
        <v>0</v>
      </c>
      <c r="AM15" s="55">
        <v>0</v>
      </c>
      <c r="AN15" s="55">
        <v>0</v>
      </c>
      <c r="AO15" s="53">
        <v>0</v>
      </c>
      <c r="AP15" s="56">
        <f>AR15+AQ15</f>
        <v>0</v>
      </c>
      <c r="AQ15" s="54">
        <v>0</v>
      </c>
      <c r="AR15" s="54">
        <v>0</v>
      </c>
      <c r="AS15" s="54">
        <v>0</v>
      </c>
      <c r="AT15" s="57"/>
    </row>
    <row r="16" spans="1:46" ht="100.5" customHeight="1" x14ac:dyDescent="0.2">
      <c r="A16" s="46" t="s">
        <v>41</v>
      </c>
      <c r="B16" s="42" t="s">
        <v>42</v>
      </c>
      <c r="C16" s="47" t="s">
        <v>35</v>
      </c>
      <c r="D16" s="36" t="s">
        <v>39</v>
      </c>
      <c r="E16" s="36" t="s">
        <v>40</v>
      </c>
      <c r="F16" s="48">
        <f t="shared" si="2"/>
        <v>0</v>
      </c>
      <c r="G16" s="48">
        <f t="shared" si="2"/>
        <v>5.0999999999999996</v>
      </c>
      <c r="H16" s="49">
        <f t="shared" si="2"/>
        <v>0</v>
      </c>
      <c r="I16" s="50">
        <f>N16+U16+AB16+AI16+AP16</f>
        <v>16684.650000000001</v>
      </c>
      <c r="J16" s="51">
        <f>I16</f>
        <v>16684.650000000001</v>
      </c>
      <c r="K16" s="52">
        <v>0</v>
      </c>
      <c r="L16" s="52">
        <v>0</v>
      </c>
      <c r="M16" s="53">
        <v>0</v>
      </c>
      <c r="N16" s="50">
        <f>P16+O16</f>
        <v>0</v>
      </c>
      <c r="O16" s="54">
        <v>0</v>
      </c>
      <c r="P16" s="54">
        <v>0</v>
      </c>
      <c r="Q16" s="54">
        <v>0</v>
      </c>
      <c r="R16" s="55">
        <v>0</v>
      </c>
      <c r="S16" s="55">
        <v>0</v>
      </c>
      <c r="T16" s="53">
        <v>0</v>
      </c>
      <c r="U16" s="56">
        <f>W16+V16</f>
        <v>0</v>
      </c>
      <c r="V16" s="58">
        <v>0</v>
      </c>
      <c r="W16" s="54">
        <v>0</v>
      </c>
      <c r="X16" s="54">
        <v>0</v>
      </c>
      <c r="Y16" s="55">
        <v>0</v>
      </c>
      <c r="Z16" s="55">
        <v>5.0999999999999996</v>
      </c>
      <c r="AA16" s="53">
        <v>0</v>
      </c>
      <c r="AB16" s="56">
        <f>AD16+AC16</f>
        <v>16684.650000000001</v>
      </c>
      <c r="AC16" s="54">
        <v>7269.65</v>
      </c>
      <c r="AD16" s="54">
        <v>9415</v>
      </c>
      <c r="AE16" s="54">
        <v>0</v>
      </c>
      <c r="AF16" s="55">
        <v>0</v>
      </c>
      <c r="AG16" s="55">
        <v>0</v>
      </c>
      <c r="AH16" s="53">
        <v>0</v>
      </c>
      <c r="AI16" s="56">
        <f>AK16+AJ16</f>
        <v>0</v>
      </c>
      <c r="AJ16" s="58">
        <f>AL16+AK16</f>
        <v>0</v>
      </c>
      <c r="AK16" s="54">
        <v>0</v>
      </c>
      <c r="AL16" s="54">
        <v>0</v>
      </c>
      <c r="AM16" s="55">
        <v>0</v>
      </c>
      <c r="AN16" s="55">
        <v>0</v>
      </c>
      <c r="AO16" s="53">
        <v>0</v>
      </c>
      <c r="AP16" s="56">
        <f>AR16+AQ16</f>
        <v>0</v>
      </c>
      <c r="AQ16" s="58">
        <f>AS16+AR16</f>
        <v>0</v>
      </c>
      <c r="AR16" s="54">
        <v>0</v>
      </c>
      <c r="AS16" s="54">
        <v>0</v>
      </c>
      <c r="AT16" s="57"/>
    </row>
    <row r="17" spans="1:46" ht="101.25" customHeight="1" x14ac:dyDescent="0.2">
      <c r="A17" s="46" t="s">
        <v>43</v>
      </c>
      <c r="B17" s="42" t="s">
        <v>44</v>
      </c>
      <c r="C17" s="47" t="s">
        <v>35</v>
      </c>
      <c r="D17" s="36" t="s">
        <v>39</v>
      </c>
      <c r="E17" s="36" t="s">
        <v>40</v>
      </c>
      <c r="F17" s="48">
        <f t="shared" si="2"/>
        <v>0</v>
      </c>
      <c r="G17" s="48">
        <f t="shared" si="2"/>
        <v>2.7</v>
      </c>
      <c r="H17" s="49">
        <f t="shared" si="2"/>
        <v>0</v>
      </c>
      <c r="I17" s="50">
        <f>N17+U17+AB17+AI17+AP17</f>
        <v>3121.84</v>
      </c>
      <c r="J17" s="51">
        <f>I17</f>
        <v>3121.84</v>
      </c>
      <c r="K17" s="52">
        <v>0</v>
      </c>
      <c r="L17" s="52">
        <v>0</v>
      </c>
      <c r="M17" s="53">
        <v>0</v>
      </c>
      <c r="N17" s="50">
        <f>P17+O17</f>
        <v>0</v>
      </c>
      <c r="O17" s="54">
        <v>0</v>
      </c>
      <c r="P17" s="54">
        <v>0</v>
      </c>
      <c r="Q17" s="54">
        <v>0</v>
      </c>
      <c r="R17" s="55">
        <v>0</v>
      </c>
      <c r="S17" s="55">
        <v>0</v>
      </c>
      <c r="T17" s="53">
        <v>0</v>
      </c>
      <c r="U17" s="56">
        <f>W17+V17</f>
        <v>0</v>
      </c>
      <c r="V17" s="58">
        <v>0</v>
      </c>
      <c r="W17" s="54">
        <v>0</v>
      </c>
      <c r="X17" s="54">
        <v>0</v>
      </c>
      <c r="Y17" s="55">
        <v>0</v>
      </c>
      <c r="Z17" s="55">
        <v>2.7</v>
      </c>
      <c r="AA17" s="53">
        <v>0</v>
      </c>
      <c r="AB17" s="56">
        <f>AD17+AC17</f>
        <v>3121.84</v>
      </c>
      <c r="AC17" s="54">
        <v>3121.84</v>
      </c>
      <c r="AD17" s="54">
        <v>0</v>
      </c>
      <c r="AE17" s="54">
        <v>0</v>
      </c>
      <c r="AF17" s="55">
        <v>0</v>
      </c>
      <c r="AG17" s="55">
        <v>0</v>
      </c>
      <c r="AH17" s="53">
        <v>0</v>
      </c>
      <c r="AI17" s="56">
        <f>AK17+AJ17</f>
        <v>0</v>
      </c>
      <c r="AJ17" s="58">
        <f>AL17+AK17</f>
        <v>0</v>
      </c>
      <c r="AK17" s="54">
        <v>0</v>
      </c>
      <c r="AL17" s="54">
        <v>0</v>
      </c>
      <c r="AM17" s="55">
        <v>0</v>
      </c>
      <c r="AN17" s="55">
        <v>0</v>
      </c>
      <c r="AO17" s="53">
        <v>0</v>
      </c>
      <c r="AP17" s="56">
        <f>AR17+AQ17</f>
        <v>0</v>
      </c>
      <c r="AQ17" s="58">
        <f>AS17+AR17</f>
        <v>0</v>
      </c>
      <c r="AR17" s="54">
        <v>0</v>
      </c>
      <c r="AS17" s="54">
        <v>0</v>
      </c>
      <c r="AT17" s="57"/>
    </row>
    <row r="18" spans="1:46" ht="61.5" customHeight="1" x14ac:dyDescent="0.2">
      <c r="A18" s="46" t="s">
        <v>45</v>
      </c>
      <c r="B18" s="42" t="s">
        <v>46</v>
      </c>
      <c r="C18" s="47" t="s">
        <v>35</v>
      </c>
      <c r="D18" s="36" t="s">
        <v>31</v>
      </c>
      <c r="E18" s="36" t="s">
        <v>31</v>
      </c>
      <c r="F18" s="48">
        <f t="shared" si="2"/>
        <v>0</v>
      </c>
      <c r="G18" s="48">
        <f t="shared" si="2"/>
        <v>0</v>
      </c>
      <c r="H18" s="49">
        <f t="shared" si="2"/>
        <v>17</v>
      </c>
      <c r="I18" s="50">
        <f t="shared" si="2"/>
        <v>12663.79</v>
      </c>
      <c r="J18" s="50">
        <f t="shared" ref="J18:J51" si="3">I18</f>
        <v>12663.79</v>
      </c>
      <c r="K18" s="52">
        <v>0</v>
      </c>
      <c r="L18" s="52">
        <v>0</v>
      </c>
      <c r="M18" s="53">
        <v>17</v>
      </c>
      <c r="N18" s="50">
        <f>O18+P18</f>
        <v>12654.86</v>
      </c>
      <c r="O18" s="54">
        <v>12654.86</v>
      </c>
      <c r="P18" s="54">
        <v>0</v>
      </c>
      <c r="Q18" s="54">
        <v>0</v>
      </c>
      <c r="R18" s="52">
        <v>0</v>
      </c>
      <c r="S18" s="52">
        <v>0</v>
      </c>
      <c r="T18" s="53">
        <v>0</v>
      </c>
      <c r="U18" s="50">
        <f>V18+W18</f>
        <v>8.93</v>
      </c>
      <c r="V18" s="54">
        <v>8.93</v>
      </c>
      <c r="W18" s="54">
        <v>0</v>
      </c>
      <c r="X18" s="54">
        <v>0</v>
      </c>
      <c r="Y18" s="52">
        <v>0</v>
      </c>
      <c r="Z18" s="52">
        <v>0</v>
      </c>
      <c r="AA18" s="53">
        <v>0</v>
      </c>
      <c r="AB18" s="50">
        <f>AC18+AD18</f>
        <v>0</v>
      </c>
      <c r="AC18" s="54">
        <v>0</v>
      </c>
      <c r="AD18" s="54">
        <v>0</v>
      </c>
      <c r="AE18" s="54">
        <v>0</v>
      </c>
      <c r="AF18" s="52">
        <v>0</v>
      </c>
      <c r="AG18" s="52">
        <v>0</v>
      </c>
      <c r="AH18" s="53">
        <v>0</v>
      </c>
      <c r="AI18" s="50">
        <f>AJ18+AK18</f>
        <v>0</v>
      </c>
      <c r="AJ18" s="54">
        <v>0</v>
      </c>
      <c r="AK18" s="54">
        <v>0</v>
      </c>
      <c r="AL18" s="54">
        <v>0</v>
      </c>
      <c r="AM18" s="52">
        <v>0</v>
      </c>
      <c r="AN18" s="52">
        <v>0</v>
      </c>
      <c r="AO18" s="53">
        <v>0</v>
      </c>
      <c r="AP18" s="50">
        <f>AQ18+AR18</f>
        <v>0</v>
      </c>
      <c r="AQ18" s="54">
        <v>0</v>
      </c>
      <c r="AR18" s="54">
        <v>0</v>
      </c>
      <c r="AS18" s="54">
        <v>0</v>
      </c>
      <c r="AT18" s="57"/>
    </row>
    <row r="19" spans="1:46" ht="59.25" customHeight="1" x14ac:dyDescent="0.2">
      <c r="A19" s="46" t="s">
        <v>47</v>
      </c>
      <c r="B19" s="42" t="s">
        <v>48</v>
      </c>
      <c r="C19" s="47" t="s">
        <v>35</v>
      </c>
      <c r="D19" s="36" t="s">
        <v>31</v>
      </c>
      <c r="E19" s="36" t="s">
        <v>39</v>
      </c>
      <c r="F19" s="48">
        <f t="shared" si="2"/>
        <v>0</v>
      </c>
      <c r="G19" s="48">
        <f t="shared" si="2"/>
        <v>0</v>
      </c>
      <c r="H19" s="49">
        <f t="shared" si="2"/>
        <v>15</v>
      </c>
      <c r="I19" s="50">
        <f t="shared" si="2"/>
        <v>11214.6926</v>
      </c>
      <c r="J19" s="50">
        <f t="shared" si="3"/>
        <v>11214.6926</v>
      </c>
      <c r="K19" s="52">
        <v>0</v>
      </c>
      <c r="L19" s="52">
        <v>0</v>
      </c>
      <c r="M19" s="53">
        <v>0</v>
      </c>
      <c r="N19" s="50">
        <f>O19+P19</f>
        <v>0</v>
      </c>
      <c r="O19" s="54">
        <v>0</v>
      </c>
      <c r="P19" s="54">
        <v>0</v>
      </c>
      <c r="Q19" s="54">
        <v>0</v>
      </c>
      <c r="R19" s="52">
        <v>0</v>
      </c>
      <c r="S19" s="52">
        <v>0</v>
      </c>
      <c r="T19" s="53">
        <v>15</v>
      </c>
      <c r="U19" s="50">
        <f>V19+W19</f>
        <v>11214.6926</v>
      </c>
      <c r="V19" s="54">
        <v>11214.6926</v>
      </c>
      <c r="W19" s="54">
        <v>0</v>
      </c>
      <c r="X19" s="54">
        <v>0</v>
      </c>
      <c r="Y19" s="52">
        <v>0</v>
      </c>
      <c r="Z19" s="52">
        <v>0</v>
      </c>
      <c r="AA19" s="53">
        <v>0</v>
      </c>
      <c r="AB19" s="50">
        <f>AC19+AD19</f>
        <v>0</v>
      </c>
      <c r="AC19" s="54">
        <v>0</v>
      </c>
      <c r="AD19" s="54">
        <v>0</v>
      </c>
      <c r="AE19" s="54">
        <v>0</v>
      </c>
      <c r="AF19" s="52">
        <v>0</v>
      </c>
      <c r="AG19" s="52">
        <v>0</v>
      </c>
      <c r="AH19" s="53">
        <v>0</v>
      </c>
      <c r="AI19" s="50">
        <f>AJ19+AK19</f>
        <v>0</v>
      </c>
      <c r="AJ19" s="54">
        <v>0</v>
      </c>
      <c r="AK19" s="54">
        <v>0</v>
      </c>
      <c r="AL19" s="54">
        <v>0</v>
      </c>
      <c r="AM19" s="52">
        <v>0</v>
      </c>
      <c r="AN19" s="52">
        <v>0</v>
      </c>
      <c r="AO19" s="53">
        <v>0</v>
      </c>
      <c r="AP19" s="50">
        <f>AQ19+AR19</f>
        <v>0</v>
      </c>
      <c r="AQ19" s="54">
        <v>0</v>
      </c>
      <c r="AR19" s="54">
        <v>0</v>
      </c>
      <c r="AS19" s="54">
        <v>0</v>
      </c>
      <c r="AT19" s="57"/>
    </row>
    <row r="20" spans="1:46" ht="69.75" customHeight="1" x14ac:dyDescent="0.2">
      <c r="A20" s="46" t="s">
        <v>49</v>
      </c>
      <c r="B20" s="42" t="s">
        <v>50</v>
      </c>
      <c r="C20" s="47" t="s">
        <v>35</v>
      </c>
      <c r="D20" s="36" t="s">
        <v>40</v>
      </c>
      <c r="E20" s="36" t="s">
        <v>40</v>
      </c>
      <c r="F20" s="48">
        <f t="shared" si="2"/>
        <v>0</v>
      </c>
      <c r="G20" s="48">
        <f t="shared" si="2"/>
        <v>0.19400000000000001</v>
      </c>
      <c r="H20" s="49">
        <f t="shared" si="2"/>
        <v>0</v>
      </c>
      <c r="I20" s="50">
        <f t="shared" si="2"/>
        <v>953.51481999999999</v>
      </c>
      <c r="J20" s="50">
        <f t="shared" si="3"/>
        <v>953.51481999999999</v>
      </c>
      <c r="K20" s="52">
        <v>0</v>
      </c>
      <c r="L20" s="52">
        <v>0</v>
      </c>
      <c r="M20" s="53">
        <v>0</v>
      </c>
      <c r="N20" s="50">
        <f t="shared" ref="N20:N51" si="4">O20+P20</f>
        <v>0</v>
      </c>
      <c r="O20" s="54">
        <v>0</v>
      </c>
      <c r="P20" s="54">
        <v>0</v>
      </c>
      <c r="Q20" s="54">
        <v>0</v>
      </c>
      <c r="R20" s="52">
        <v>0</v>
      </c>
      <c r="S20" s="52">
        <v>0</v>
      </c>
      <c r="T20" s="53">
        <v>0</v>
      </c>
      <c r="U20" s="50">
        <f t="shared" ref="U20:U51" si="5">V20+W20</f>
        <v>0</v>
      </c>
      <c r="V20" s="54">
        <v>0</v>
      </c>
      <c r="W20" s="54">
        <v>0</v>
      </c>
      <c r="X20" s="54">
        <v>0</v>
      </c>
      <c r="Y20" s="52">
        <v>0</v>
      </c>
      <c r="Z20" s="52">
        <v>0.19400000000000001</v>
      </c>
      <c r="AA20" s="53">
        <v>0</v>
      </c>
      <c r="AB20" s="50">
        <f t="shared" ref="AB20:AB51" si="6">AC20+AD20</f>
        <v>953.51481999999999</v>
      </c>
      <c r="AC20" s="54">
        <v>953.51481999999999</v>
      </c>
      <c r="AD20" s="54">
        <v>0</v>
      </c>
      <c r="AE20" s="54">
        <v>0</v>
      </c>
      <c r="AF20" s="52">
        <v>0</v>
      </c>
      <c r="AG20" s="52">
        <v>0</v>
      </c>
      <c r="AH20" s="53">
        <v>0</v>
      </c>
      <c r="AI20" s="50">
        <f t="shared" ref="AI20:AI51" si="7">AJ20+AK20</f>
        <v>0</v>
      </c>
      <c r="AJ20" s="54">
        <v>0</v>
      </c>
      <c r="AK20" s="54">
        <v>0</v>
      </c>
      <c r="AL20" s="54">
        <v>0</v>
      </c>
      <c r="AM20" s="52">
        <v>0</v>
      </c>
      <c r="AN20" s="52">
        <v>0</v>
      </c>
      <c r="AO20" s="53">
        <v>0</v>
      </c>
      <c r="AP20" s="50">
        <f t="shared" ref="AP20:AP51" si="8">AQ20+AR20</f>
        <v>0</v>
      </c>
      <c r="AQ20" s="54">
        <v>0</v>
      </c>
      <c r="AR20" s="54">
        <v>0</v>
      </c>
      <c r="AS20" s="54">
        <v>0</v>
      </c>
      <c r="AT20" s="57"/>
    </row>
    <row r="21" spans="1:46" ht="79.5" customHeight="1" x14ac:dyDescent="0.2">
      <c r="A21" s="46" t="s">
        <v>51</v>
      </c>
      <c r="B21" s="42" t="s">
        <v>52</v>
      </c>
      <c r="C21" s="47" t="s">
        <v>35</v>
      </c>
      <c r="D21" s="36" t="s">
        <v>40</v>
      </c>
      <c r="E21" s="36" t="s">
        <v>40</v>
      </c>
      <c r="F21" s="48">
        <f t="shared" si="2"/>
        <v>0</v>
      </c>
      <c r="G21" s="48">
        <f t="shared" si="2"/>
        <v>0.63</v>
      </c>
      <c r="H21" s="49">
        <f t="shared" si="2"/>
        <v>0</v>
      </c>
      <c r="I21" s="50">
        <f t="shared" si="2"/>
        <v>2814.6168400000001</v>
      </c>
      <c r="J21" s="50">
        <f t="shared" si="3"/>
        <v>2814.6168400000001</v>
      </c>
      <c r="K21" s="52">
        <v>0</v>
      </c>
      <c r="L21" s="52">
        <v>0</v>
      </c>
      <c r="M21" s="53">
        <v>0</v>
      </c>
      <c r="N21" s="50">
        <f t="shared" si="4"/>
        <v>0</v>
      </c>
      <c r="O21" s="54">
        <v>0</v>
      </c>
      <c r="P21" s="54">
        <v>0</v>
      </c>
      <c r="Q21" s="54">
        <v>0</v>
      </c>
      <c r="R21" s="52">
        <v>0</v>
      </c>
      <c r="S21" s="52">
        <v>0</v>
      </c>
      <c r="T21" s="53">
        <v>0</v>
      </c>
      <c r="U21" s="50">
        <f t="shared" si="5"/>
        <v>0</v>
      </c>
      <c r="V21" s="54">
        <v>0</v>
      </c>
      <c r="W21" s="54">
        <v>0</v>
      </c>
      <c r="X21" s="54">
        <v>0</v>
      </c>
      <c r="Y21" s="52">
        <v>0</v>
      </c>
      <c r="Z21" s="52">
        <v>0.63</v>
      </c>
      <c r="AA21" s="53">
        <v>0</v>
      </c>
      <c r="AB21" s="50">
        <f t="shared" si="6"/>
        <v>2814.6168400000001</v>
      </c>
      <c r="AC21" s="54">
        <v>2814.6168400000001</v>
      </c>
      <c r="AD21" s="54">
        <v>0</v>
      </c>
      <c r="AE21" s="54">
        <v>0</v>
      </c>
      <c r="AF21" s="52">
        <v>0</v>
      </c>
      <c r="AG21" s="52">
        <v>0</v>
      </c>
      <c r="AH21" s="53">
        <v>0</v>
      </c>
      <c r="AI21" s="50">
        <f t="shared" si="7"/>
        <v>0</v>
      </c>
      <c r="AJ21" s="54">
        <v>0</v>
      </c>
      <c r="AK21" s="54">
        <v>0</v>
      </c>
      <c r="AL21" s="54">
        <v>0</v>
      </c>
      <c r="AM21" s="52">
        <v>0</v>
      </c>
      <c r="AN21" s="52">
        <v>0</v>
      </c>
      <c r="AO21" s="53">
        <v>0</v>
      </c>
      <c r="AP21" s="50">
        <f t="shared" si="8"/>
        <v>0</v>
      </c>
      <c r="AQ21" s="54">
        <v>0</v>
      </c>
      <c r="AR21" s="54">
        <v>0</v>
      </c>
      <c r="AS21" s="54">
        <v>0</v>
      </c>
      <c r="AT21" s="57"/>
    </row>
    <row r="22" spans="1:46" ht="59.25" customHeight="1" x14ac:dyDescent="0.2">
      <c r="A22" s="46" t="s">
        <v>53</v>
      </c>
      <c r="B22" s="42" t="s">
        <v>54</v>
      </c>
      <c r="C22" s="47" t="s">
        <v>35</v>
      </c>
      <c r="D22" s="36" t="s">
        <v>31</v>
      </c>
      <c r="E22" s="36" t="s">
        <v>39</v>
      </c>
      <c r="F22" s="48">
        <f t="shared" si="2"/>
        <v>0</v>
      </c>
      <c r="G22" s="48">
        <f t="shared" si="2"/>
        <v>1.2649999999999999</v>
      </c>
      <c r="H22" s="49">
        <f t="shared" si="2"/>
        <v>1</v>
      </c>
      <c r="I22" s="50">
        <f t="shared" si="2"/>
        <v>9589.6995900000002</v>
      </c>
      <c r="J22" s="50">
        <f t="shared" si="3"/>
        <v>9589.6995900000002</v>
      </c>
      <c r="K22" s="52">
        <v>0</v>
      </c>
      <c r="L22" s="52">
        <v>0</v>
      </c>
      <c r="M22" s="53">
        <v>0</v>
      </c>
      <c r="N22" s="50">
        <f t="shared" si="4"/>
        <v>0</v>
      </c>
      <c r="O22" s="54">
        <v>0</v>
      </c>
      <c r="P22" s="54">
        <v>0</v>
      </c>
      <c r="Q22" s="54">
        <v>0</v>
      </c>
      <c r="R22" s="52">
        <v>0</v>
      </c>
      <c r="S22" s="52">
        <v>1.2649999999999999</v>
      </c>
      <c r="T22" s="53">
        <v>1</v>
      </c>
      <c r="U22" s="50">
        <f t="shared" si="5"/>
        <v>9589.6995900000002</v>
      </c>
      <c r="V22" s="54">
        <v>9589.6995900000002</v>
      </c>
      <c r="W22" s="54">
        <v>0</v>
      </c>
      <c r="X22" s="58">
        <v>0</v>
      </c>
      <c r="Y22" s="52">
        <v>0</v>
      </c>
      <c r="Z22" s="52">
        <v>0</v>
      </c>
      <c r="AA22" s="53">
        <v>0</v>
      </c>
      <c r="AB22" s="50">
        <f t="shared" si="6"/>
        <v>0</v>
      </c>
      <c r="AC22" s="54">
        <v>0</v>
      </c>
      <c r="AD22" s="54">
        <v>0</v>
      </c>
      <c r="AE22" s="54">
        <v>0</v>
      </c>
      <c r="AF22" s="52">
        <v>0</v>
      </c>
      <c r="AG22" s="52">
        <v>0</v>
      </c>
      <c r="AH22" s="53">
        <v>0</v>
      </c>
      <c r="AI22" s="50">
        <f t="shared" si="7"/>
        <v>0</v>
      </c>
      <c r="AJ22" s="54">
        <v>0</v>
      </c>
      <c r="AK22" s="54">
        <v>0</v>
      </c>
      <c r="AL22" s="54">
        <v>0</v>
      </c>
      <c r="AM22" s="52">
        <v>0</v>
      </c>
      <c r="AN22" s="52">
        <v>0</v>
      </c>
      <c r="AO22" s="53">
        <v>0</v>
      </c>
      <c r="AP22" s="50">
        <f t="shared" si="8"/>
        <v>0</v>
      </c>
      <c r="AQ22" s="54">
        <v>0</v>
      </c>
      <c r="AR22" s="54">
        <v>0</v>
      </c>
      <c r="AS22" s="54">
        <v>0</v>
      </c>
      <c r="AT22" s="57"/>
    </row>
    <row r="23" spans="1:46" ht="66" customHeight="1" x14ac:dyDescent="0.2">
      <c r="A23" s="46" t="s">
        <v>55</v>
      </c>
      <c r="B23" s="42" t="s">
        <v>56</v>
      </c>
      <c r="C23" s="47" t="s">
        <v>35</v>
      </c>
      <c r="D23" s="36" t="s">
        <v>40</v>
      </c>
      <c r="E23" s="36" t="s">
        <v>40</v>
      </c>
      <c r="F23" s="48">
        <f t="shared" si="2"/>
        <v>0</v>
      </c>
      <c r="G23" s="48">
        <f t="shared" si="2"/>
        <v>0.19</v>
      </c>
      <c r="H23" s="49">
        <f t="shared" si="2"/>
        <v>0</v>
      </c>
      <c r="I23" s="50">
        <f t="shared" si="2"/>
        <v>660.79809</v>
      </c>
      <c r="J23" s="50">
        <f t="shared" si="3"/>
        <v>660.79809</v>
      </c>
      <c r="K23" s="52">
        <v>0</v>
      </c>
      <c r="L23" s="52">
        <v>0</v>
      </c>
      <c r="M23" s="53">
        <v>0</v>
      </c>
      <c r="N23" s="50">
        <f t="shared" si="4"/>
        <v>0</v>
      </c>
      <c r="O23" s="54">
        <v>0</v>
      </c>
      <c r="P23" s="54">
        <v>0</v>
      </c>
      <c r="Q23" s="54">
        <v>0</v>
      </c>
      <c r="R23" s="52">
        <v>0</v>
      </c>
      <c r="S23" s="52">
        <v>0</v>
      </c>
      <c r="T23" s="53">
        <v>0</v>
      </c>
      <c r="U23" s="50">
        <f t="shared" si="5"/>
        <v>0</v>
      </c>
      <c r="V23" s="54">
        <v>0</v>
      </c>
      <c r="W23" s="54">
        <v>0</v>
      </c>
      <c r="X23" s="58">
        <v>0</v>
      </c>
      <c r="Y23" s="52">
        <v>0</v>
      </c>
      <c r="Z23" s="52">
        <v>0.19</v>
      </c>
      <c r="AA23" s="53">
        <v>0</v>
      </c>
      <c r="AB23" s="50">
        <f t="shared" si="6"/>
        <v>660.79809</v>
      </c>
      <c r="AC23" s="54">
        <v>660.79809</v>
      </c>
      <c r="AD23" s="54">
        <v>0</v>
      </c>
      <c r="AE23" s="58">
        <v>0</v>
      </c>
      <c r="AF23" s="52">
        <v>0</v>
      </c>
      <c r="AG23" s="52">
        <v>0</v>
      </c>
      <c r="AH23" s="53">
        <v>0</v>
      </c>
      <c r="AI23" s="50">
        <f t="shared" si="7"/>
        <v>0</v>
      </c>
      <c r="AJ23" s="54">
        <v>0</v>
      </c>
      <c r="AK23" s="54">
        <v>0</v>
      </c>
      <c r="AL23" s="58">
        <v>0</v>
      </c>
      <c r="AM23" s="52">
        <v>0</v>
      </c>
      <c r="AN23" s="52">
        <v>0</v>
      </c>
      <c r="AO23" s="53">
        <v>0</v>
      </c>
      <c r="AP23" s="50">
        <f t="shared" si="8"/>
        <v>0</v>
      </c>
      <c r="AQ23" s="54">
        <v>0</v>
      </c>
      <c r="AR23" s="54">
        <v>0</v>
      </c>
      <c r="AS23" s="54">
        <v>0</v>
      </c>
      <c r="AT23" s="57"/>
    </row>
    <row r="24" spans="1:46" ht="87" customHeight="1" x14ac:dyDescent="0.2">
      <c r="A24" s="46" t="s">
        <v>57</v>
      </c>
      <c r="B24" s="42" t="s">
        <v>58</v>
      </c>
      <c r="C24" s="47" t="s">
        <v>35</v>
      </c>
      <c r="D24" s="36" t="s">
        <v>40</v>
      </c>
      <c r="E24" s="36" t="s">
        <v>40</v>
      </c>
      <c r="F24" s="48">
        <f t="shared" si="2"/>
        <v>0</v>
      </c>
      <c r="G24" s="48">
        <f t="shared" si="2"/>
        <v>1.37</v>
      </c>
      <c r="H24" s="49">
        <f t="shared" si="2"/>
        <v>0</v>
      </c>
      <c r="I24" s="50">
        <f t="shared" si="2"/>
        <v>5602.8317800000004</v>
      </c>
      <c r="J24" s="50">
        <f t="shared" si="3"/>
        <v>5602.8317800000004</v>
      </c>
      <c r="K24" s="52">
        <v>0</v>
      </c>
      <c r="L24" s="52">
        <v>0</v>
      </c>
      <c r="M24" s="53">
        <v>0</v>
      </c>
      <c r="N24" s="50">
        <f t="shared" si="4"/>
        <v>0</v>
      </c>
      <c r="O24" s="54">
        <v>0</v>
      </c>
      <c r="P24" s="54">
        <v>0</v>
      </c>
      <c r="Q24" s="54">
        <v>0</v>
      </c>
      <c r="R24" s="52">
        <v>0</v>
      </c>
      <c r="S24" s="52">
        <v>0</v>
      </c>
      <c r="T24" s="53">
        <v>0</v>
      </c>
      <c r="U24" s="50">
        <f t="shared" si="5"/>
        <v>0</v>
      </c>
      <c r="V24" s="54">
        <v>0</v>
      </c>
      <c r="W24" s="54">
        <v>0</v>
      </c>
      <c r="X24" s="58">
        <v>0</v>
      </c>
      <c r="Y24" s="52">
        <v>0</v>
      </c>
      <c r="Z24" s="52">
        <v>1.37</v>
      </c>
      <c r="AA24" s="53">
        <v>0</v>
      </c>
      <c r="AB24" s="50">
        <f t="shared" si="6"/>
        <v>5602.8317800000004</v>
      </c>
      <c r="AC24" s="54">
        <v>5602.8317800000004</v>
      </c>
      <c r="AD24" s="54">
        <v>0</v>
      </c>
      <c r="AE24" s="58">
        <v>0</v>
      </c>
      <c r="AF24" s="52">
        <v>0</v>
      </c>
      <c r="AG24" s="52">
        <v>0</v>
      </c>
      <c r="AH24" s="53">
        <v>0</v>
      </c>
      <c r="AI24" s="50">
        <f t="shared" si="7"/>
        <v>0</v>
      </c>
      <c r="AJ24" s="54">
        <v>0</v>
      </c>
      <c r="AK24" s="54">
        <v>0</v>
      </c>
      <c r="AL24" s="58">
        <v>0</v>
      </c>
      <c r="AM24" s="52">
        <v>0</v>
      </c>
      <c r="AN24" s="52">
        <v>0</v>
      </c>
      <c r="AO24" s="53">
        <v>0</v>
      </c>
      <c r="AP24" s="50">
        <f t="shared" si="8"/>
        <v>0</v>
      </c>
      <c r="AQ24" s="54">
        <v>0</v>
      </c>
      <c r="AR24" s="54">
        <v>0</v>
      </c>
      <c r="AS24" s="54">
        <v>0</v>
      </c>
      <c r="AT24" s="57"/>
    </row>
    <row r="25" spans="1:46" ht="75.75" customHeight="1" x14ac:dyDescent="0.2">
      <c r="A25" s="46" t="s">
        <v>59</v>
      </c>
      <c r="B25" s="42" t="s">
        <v>60</v>
      </c>
      <c r="C25" s="47" t="s">
        <v>35</v>
      </c>
      <c r="D25" s="36" t="s">
        <v>40</v>
      </c>
      <c r="E25" s="36" t="s">
        <v>61</v>
      </c>
      <c r="F25" s="48">
        <f t="shared" si="2"/>
        <v>0</v>
      </c>
      <c r="G25" s="48">
        <f t="shared" si="2"/>
        <v>1.06</v>
      </c>
      <c r="H25" s="49">
        <f t="shared" si="2"/>
        <v>0</v>
      </c>
      <c r="I25" s="50">
        <f t="shared" si="2"/>
        <v>4338.25</v>
      </c>
      <c r="J25" s="50">
        <f t="shared" si="3"/>
        <v>4338.25</v>
      </c>
      <c r="K25" s="52">
        <v>0</v>
      </c>
      <c r="L25" s="52">
        <v>0</v>
      </c>
      <c r="M25" s="53">
        <v>0</v>
      </c>
      <c r="N25" s="50">
        <f t="shared" si="4"/>
        <v>0</v>
      </c>
      <c r="O25" s="54">
        <v>0</v>
      </c>
      <c r="P25" s="54">
        <v>0</v>
      </c>
      <c r="Q25" s="54">
        <v>0</v>
      </c>
      <c r="R25" s="52">
        <v>0</v>
      </c>
      <c r="S25" s="52">
        <v>0</v>
      </c>
      <c r="T25" s="53">
        <v>0</v>
      </c>
      <c r="U25" s="50">
        <f t="shared" si="5"/>
        <v>0</v>
      </c>
      <c r="V25" s="54">
        <v>0</v>
      </c>
      <c r="W25" s="54">
        <v>0</v>
      </c>
      <c r="X25" s="58">
        <v>0</v>
      </c>
      <c r="Y25" s="52">
        <v>0</v>
      </c>
      <c r="Z25" s="52">
        <v>0</v>
      </c>
      <c r="AA25" s="53">
        <v>0</v>
      </c>
      <c r="AB25" s="50">
        <f t="shared" si="6"/>
        <v>2222.54</v>
      </c>
      <c r="AC25" s="54">
        <v>2222.54</v>
      </c>
      <c r="AD25" s="54">
        <v>0</v>
      </c>
      <c r="AE25" s="58">
        <v>0</v>
      </c>
      <c r="AF25" s="52">
        <v>0</v>
      </c>
      <c r="AG25" s="52">
        <v>1.06</v>
      </c>
      <c r="AH25" s="53">
        <v>0</v>
      </c>
      <c r="AI25" s="50">
        <f t="shared" si="7"/>
        <v>2115.71</v>
      </c>
      <c r="AJ25" s="54">
        <v>2115.71</v>
      </c>
      <c r="AK25" s="54">
        <v>0</v>
      </c>
      <c r="AL25" s="58">
        <v>0</v>
      </c>
      <c r="AM25" s="52">
        <v>0</v>
      </c>
      <c r="AN25" s="52">
        <v>0</v>
      </c>
      <c r="AO25" s="53">
        <v>0</v>
      </c>
      <c r="AP25" s="50">
        <f t="shared" si="8"/>
        <v>0</v>
      </c>
      <c r="AQ25" s="54">
        <v>0</v>
      </c>
      <c r="AR25" s="54">
        <v>0</v>
      </c>
      <c r="AS25" s="54">
        <v>0</v>
      </c>
      <c r="AT25" s="57"/>
    </row>
    <row r="26" spans="1:46" ht="66" customHeight="1" x14ac:dyDescent="0.2">
      <c r="A26" s="46" t="s">
        <v>62</v>
      </c>
      <c r="B26" s="42" t="s">
        <v>63</v>
      </c>
      <c r="C26" s="47" t="s">
        <v>35</v>
      </c>
      <c r="D26" s="36" t="s">
        <v>39</v>
      </c>
      <c r="E26" s="36" t="s">
        <v>40</v>
      </c>
      <c r="F26" s="48">
        <f t="shared" si="2"/>
        <v>0</v>
      </c>
      <c r="G26" s="48">
        <f t="shared" si="2"/>
        <v>0</v>
      </c>
      <c r="H26" s="49">
        <f t="shared" si="2"/>
        <v>13</v>
      </c>
      <c r="I26" s="50">
        <f t="shared" si="2"/>
        <v>8614.2579299999998</v>
      </c>
      <c r="J26" s="50">
        <f t="shared" si="3"/>
        <v>8614.2579299999998</v>
      </c>
      <c r="K26" s="52">
        <v>0</v>
      </c>
      <c r="L26" s="52">
        <v>0</v>
      </c>
      <c r="M26" s="53">
        <v>0</v>
      </c>
      <c r="N26" s="50">
        <f t="shared" si="4"/>
        <v>0</v>
      </c>
      <c r="O26" s="54">
        <v>0</v>
      </c>
      <c r="P26" s="54">
        <v>0</v>
      </c>
      <c r="Q26" s="54">
        <v>0</v>
      </c>
      <c r="R26" s="52">
        <v>0</v>
      </c>
      <c r="S26" s="52">
        <v>0</v>
      </c>
      <c r="T26" s="53">
        <v>0</v>
      </c>
      <c r="U26" s="50">
        <f t="shared" si="5"/>
        <v>0</v>
      </c>
      <c r="V26" s="54">
        <v>0</v>
      </c>
      <c r="W26" s="54">
        <v>0</v>
      </c>
      <c r="X26" s="58">
        <v>0</v>
      </c>
      <c r="Y26" s="52">
        <v>0</v>
      </c>
      <c r="Z26" s="52">
        <v>0</v>
      </c>
      <c r="AA26" s="53">
        <v>13</v>
      </c>
      <c r="AB26" s="50">
        <f t="shared" si="6"/>
        <v>8614.2579299999998</v>
      </c>
      <c r="AC26" s="54">
        <v>8614.2579299999998</v>
      </c>
      <c r="AD26" s="54">
        <v>0</v>
      </c>
      <c r="AE26" s="58">
        <v>0</v>
      </c>
      <c r="AF26" s="52">
        <v>0</v>
      </c>
      <c r="AG26" s="52">
        <v>0</v>
      </c>
      <c r="AH26" s="53">
        <v>0</v>
      </c>
      <c r="AI26" s="50">
        <f t="shared" si="7"/>
        <v>0</v>
      </c>
      <c r="AJ26" s="54">
        <v>0</v>
      </c>
      <c r="AK26" s="54">
        <v>0</v>
      </c>
      <c r="AL26" s="58">
        <v>0</v>
      </c>
      <c r="AM26" s="52">
        <v>0</v>
      </c>
      <c r="AN26" s="52">
        <v>0</v>
      </c>
      <c r="AO26" s="53">
        <v>0</v>
      </c>
      <c r="AP26" s="50">
        <f t="shared" si="8"/>
        <v>0</v>
      </c>
      <c r="AQ26" s="54">
        <v>0</v>
      </c>
      <c r="AR26" s="54">
        <v>0</v>
      </c>
      <c r="AS26" s="54">
        <v>0</v>
      </c>
      <c r="AT26" s="57"/>
    </row>
    <row r="27" spans="1:46" ht="114.75" customHeight="1" x14ac:dyDescent="0.2">
      <c r="A27" s="46" t="s">
        <v>64</v>
      </c>
      <c r="B27" s="42" t="s">
        <v>65</v>
      </c>
      <c r="C27" s="47" t="s">
        <v>35</v>
      </c>
      <c r="D27" s="36" t="s">
        <v>40</v>
      </c>
      <c r="E27" s="36" t="s">
        <v>61</v>
      </c>
      <c r="F27" s="48">
        <f t="shared" si="2"/>
        <v>0.52</v>
      </c>
      <c r="G27" s="48">
        <f t="shared" si="2"/>
        <v>2.04</v>
      </c>
      <c r="H27" s="49">
        <f t="shared" si="2"/>
        <v>7</v>
      </c>
      <c r="I27" s="50">
        <f t="shared" si="2"/>
        <v>11260.7739</v>
      </c>
      <c r="J27" s="50">
        <f t="shared" si="3"/>
        <v>11260.7739</v>
      </c>
      <c r="K27" s="52">
        <v>0</v>
      </c>
      <c r="L27" s="52">
        <v>0</v>
      </c>
      <c r="M27" s="53">
        <v>0</v>
      </c>
      <c r="N27" s="50">
        <f t="shared" si="4"/>
        <v>0</v>
      </c>
      <c r="O27" s="54">
        <v>0</v>
      </c>
      <c r="P27" s="54">
        <v>0</v>
      </c>
      <c r="Q27" s="54">
        <v>0</v>
      </c>
      <c r="R27" s="52">
        <v>0</v>
      </c>
      <c r="S27" s="52">
        <v>0</v>
      </c>
      <c r="T27" s="53">
        <v>0</v>
      </c>
      <c r="U27" s="50">
        <f t="shared" si="5"/>
        <v>0</v>
      </c>
      <c r="V27" s="54">
        <v>0</v>
      </c>
      <c r="W27" s="54">
        <v>0</v>
      </c>
      <c r="X27" s="58">
        <v>0</v>
      </c>
      <c r="Y27" s="52">
        <v>0</v>
      </c>
      <c r="Z27" s="52">
        <v>0</v>
      </c>
      <c r="AA27" s="53">
        <v>0</v>
      </c>
      <c r="AB27" s="50">
        <f t="shared" si="6"/>
        <v>0</v>
      </c>
      <c r="AC27" s="54">
        <v>0</v>
      </c>
      <c r="AD27" s="54">
        <v>0</v>
      </c>
      <c r="AE27" s="54">
        <v>0</v>
      </c>
      <c r="AF27" s="52">
        <v>0.52</v>
      </c>
      <c r="AG27" s="52">
        <v>2.04</v>
      </c>
      <c r="AH27" s="53">
        <v>7</v>
      </c>
      <c r="AI27" s="50">
        <f t="shared" si="7"/>
        <v>11260.7739</v>
      </c>
      <c r="AJ27" s="54">
        <v>68.77390000000014</v>
      </c>
      <c r="AK27" s="54">
        <v>11192</v>
      </c>
      <c r="AL27" s="54"/>
      <c r="AM27" s="52">
        <v>0</v>
      </c>
      <c r="AN27" s="52">
        <v>0</v>
      </c>
      <c r="AO27" s="53">
        <v>0</v>
      </c>
      <c r="AP27" s="50">
        <f t="shared" si="8"/>
        <v>0</v>
      </c>
      <c r="AQ27" s="54">
        <v>0</v>
      </c>
      <c r="AR27" s="54">
        <v>0</v>
      </c>
      <c r="AS27" s="54">
        <v>0</v>
      </c>
      <c r="AT27" s="57"/>
    </row>
    <row r="28" spans="1:46" ht="113.25" customHeight="1" x14ac:dyDescent="0.2">
      <c r="A28" s="46" t="s">
        <v>66</v>
      </c>
      <c r="B28" s="42" t="s">
        <v>67</v>
      </c>
      <c r="C28" s="47" t="s">
        <v>35</v>
      </c>
      <c r="D28" s="36" t="s">
        <v>61</v>
      </c>
      <c r="E28" s="36" t="s">
        <v>61</v>
      </c>
      <c r="F28" s="48">
        <f t="shared" si="2"/>
        <v>0.97</v>
      </c>
      <c r="G28" s="48">
        <f t="shared" si="2"/>
        <v>3.06</v>
      </c>
      <c r="H28" s="49">
        <f t="shared" si="2"/>
        <v>7</v>
      </c>
      <c r="I28" s="50">
        <f t="shared" si="2"/>
        <v>18906.138220000001</v>
      </c>
      <c r="J28" s="50">
        <f t="shared" si="3"/>
        <v>18906.138220000001</v>
      </c>
      <c r="K28" s="52">
        <v>0</v>
      </c>
      <c r="L28" s="52">
        <v>0</v>
      </c>
      <c r="M28" s="53">
        <v>0</v>
      </c>
      <c r="N28" s="50">
        <f t="shared" si="4"/>
        <v>0</v>
      </c>
      <c r="O28" s="54">
        <v>0</v>
      </c>
      <c r="P28" s="54">
        <v>0</v>
      </c>
      <c r="Q28" s="54">
        <v>0</v>
      </c>
      <c r="R28" s="52">
        <v>0</v>
      </c>
      <c r="S28" s="52">
        <v>0</v>
      </c>
      <c r="T28" s="53">
        <v>0</v>
      </c>
      <c r="U28" s="50">
        <f t="shared" si="5"/>
        <v>0</v>
      </c>
      <c r="V28" s="54">
        <v>0</v>
      </c>
      <c r="W28" s="54">
        <v>0</v>
      </c>
      <c r="X28" s="54">
        <v>0</v>
      </c>
      <c r="Y28" s="52">
        <v>0</v>
      </c>
      <c r="Z28" s="52">
        <v>0</v>
      </c>
      <c r="AA28" s="53">
        <v>0</v>
      </c>
      <c r="AB28" s="50">
        <f t="shared" si="6"/>
        <v>0</v>
      </c>
      <c r="AC28" s="54">
        <v>0</v>
      </c>
      <c r="AD28" s="54">
        <v>0</v>
      </c>
      <c r="AE28" s="54">
        <v>0</v>
      </c>
      <c r="AF28" s="52">
        <v>0.97</v>
      </c>
      <c r="AG28" s="52">
        <v>3.06</v>
      </c>
      <c r="AH28" s="53">
        <v>7</v>
      </c>
      <c r="AI28" s="50">
        <f t="shared" si="7"/>
        <v>18906.138220000001</v>
      </c>
      <c r="AJ28" s="54">
        <v>18906.138220000001</v>
      </c>
      <c r="AK28" s="54">
        <v>0</v>
      </c>
      <c r="AL28" s="54">
        <v>0</v>
      </c>
      <c r="AM28" s="52">
        <v>0</v>
      </c>
      <c r="AN28" s="52">
        <v>0</v>
      </c>
      <c r="AO28" s="53">
        <v>0</v>
      </c>
      <c r="AP28" s="50">
        <f t="shared" si="8"/>
        <v>0</v>
      </c>
      <c r="AQ28" s="54">
        <v>0</v>
      </c>
      <c r="AR28" s="54">
        <v>0</v>
      </c>
      <c r="AS28" s="54">
        <v>0</v>
      </c>
      <c r="AT28" s="57"/>
    </row>
    <row r="29" spans="1:46" ht="70.5" customHeight="1" x14ac:dyDescent="0.2">
      <c r="A29" s="46" t="s">
        <v>68</v>
      </c>
      <c r="B29" s="42" t="s">
        <v>69</v>
      </c>
      <c r="C29" s="47" t="s">
        <v>35</v>
      </c>
      <c r="D29" s="36" t="s">
        <v>61</v>
      </c>
      <c r="E29" s="36" t="s">
        <v>32</v>
      </c>
      <c r="F29" s="48">
        <f t="shared" si="2"/>
        <v>1</v>
      </c>
      <c r="G29" s="48">
        <f t="shared" si="2"/>
        <v>2.09</v>
      </c>
      <c r="H29" s="49">
        <f t="shared" si="2"/>
        <v>26</v>
      </c>
      <c r="I29" s="50">
        <f t="shared" si="2"/>
        <v>23562.839999999997</v>
      </c>
      <c r="J29" s="50">
        <f t="shared" si="3"/>
        <v>23562.839999999997</v>
      </c>
      <c r="K29" s="52">
        <v>0</v>
      </c>
      <c r="L29" s="52">
        <v>0</v>
      </c>
      <c r="M29" s="53">
        <v>0</v>
      </c>
      <c r="N29" s="50">
        <f t="shared" si="4"/>
        <v>0</v>
      </c>
      <c r="O29" s="54">
        <v>0</v>
      </c>
      <c r="P29" s="54">
        <v>0</v>
      </c>
      <c r="Q29" s="54">
        <v>0</v>
      </c>
      <c r="R29" s="52">
        <v>0</v>
      </c>
      <c r="S29" s="52">
        <v>0</v>
      </c>
      <c r="T29" s="53">
        <v>0</v>
      </c>
      <c r="U29" s="50">
        <f t="shared" si="5"/>
        <v>0</v>
      </c>
      <c r="V29" s="54">
        <v>0</v>
      </c>
      <c r="W29" s="54">
        <v>0</v>
      </c>
      <c r="X29" s="58">
        <v>0</v>
      </c>
      <c r="Y29" s="52">
        <v>0</v>
      </c>
      <c r="Z29" s="52">
        <v>0</v>
      </c>
      <c r="AA29" s="53">
        <v>0</v>
      </c>
      <c r="AB29" s="50">
        <f t="shared" si="6"/>
        <v>0</v>
      </c>
      <c r="AC29" s="54">
        <v>0</v>
      </c>
      <c r="AD29" s="54">
        <v>0</v>
      </c>
      <c r="AE29" s="54">
        <v>0</v>
      </c>
      <c r="AF29" s="52">
        <v>0</v>
      </c>
      <c r="AG29" s="52">
        <v>0</v>
      </c>
      <c r="AH29" s="53">
        <v>26</v>
      </c>
      <c r="AI29" s="50">
        <f t="shared" si="7"/>
        <v>12783.38</v>
      </c>
      <c r="AJ29" s="54">
        <v>12783.38</v>
      </c>
      <c r="AK29" s="54">
        <v>0</v>
      </c>
      <c r="AL29" s="54">
        <v>0</v>
      </c>
      <c r="AM29" s="52">
        <v>1</v>
      </c>
      <c r="AN29" s="52">
        <v>2.09</v>
      </c>
      <c r="AO29" s="53">
        <v>0</v>
      </c>
      <c r="AP29" s="50">
        <f t="shared" si="8"/>
        <v>10779.46</v>
      </c>
      <c r="AQ29" s="54">
        <v>10779.46</v>
      </c>
      <c r="AR29" s="54">
        <v>0</v>
      </c>
      <c r="AS29" s="54">
        <v>0</v>
      </c>
      <c r="AT29" s="57"/>
    </row>
    <row r="30" spans="1:46" ht="116.25" customHeight="1" x14ac:dyDescent="0.2">
      <c r="A30" s="46" t="s">
        <v>70</v>
      </c>
      <c r="B30" s="42" t="s">
        <v>71</v>
      </c>
      <c r="C30" s="47" t="s">
        <v>35</v>
      </c>
      <c r="D30" s="36" t="s">
        <v>32</v>
      </c>
      <c r="E30" s="36" t="s">
        <v>32</v>
      </c>
      <c r="F30" s="48">
        <f t="shared" si="2"/>
        <v>0.65</v>
      </c>
      <c r="G30" s="48">
        <f t="shared" si="2"/>
        <v>2.5499999999999998</v>
      </c>
      <c r="H30" s="49">
        <f t="shared" si="2"/>
        <v>7</v>
      </c>
      <c r="I30" s="50">
        <f t="shared" si="2"/>
        <v>15210.56381</v>
      </c>
      <c r="J30" s="50">
        <f t="shared" si="3"/>
        <v>15210.56381</v>
      </c>
      <c r="K30" s="52">
        <v>0</v>
      </c>
      <c r="L30" s="52">
        <v>0</v>
      </c>
      <c r="M30" s="53">
        <v>0</v>
      </c>
      <c r="N30" s="50">
        <f t="shared" si="4"/>
        <v>0</v>
      </c>
      <c r="O30" s="54">
        <v>0</v>
      </c>
      <c r="P30" s="54">
        <v>0</v>
      </c>
      <c r="Q30" s="54">
        <v>0</v>
      </c>
      <c r="R30" s="52">
        <v>0</v>
      </c>
      <c r="S30" s="52">
        <v>0</v>
      </c>
      <c r="T30" s="53">
        <v>0</v>
      </c>
      <c r="U30" s="50">
        <f t="shared" si="5"/>
        <v>0</v>
      </c>
      <c r="V30" s="54">
        <v>0</v>
      </c>
      <c r="W30" s="54">
        <v>0</v>
      </c>
      <c r="X30" s="58">
        <v>0</v>
      </c>
      <c r="Y30" s="52">
        <v>0</v>
      </c>
      <c r="Z30" s="52">
        <v>0</v>
      </c>
      <c r="AA30" s="53">
        <v>0</v>
      </c>
      <c r="AB30" s="56">
        <f t="shared" si="6"/>
        <v>0</v>
      </c>
      <c r="AC30" s="54">
        <v>0</v>
      </c>
      <c r="AD30" s="54">
        <v>0</v>
      </c>
      <c r="AE30" s="54">
        <v>0</v>
      </c>
      <c r="AF30" s="52">
        <v>0</v>
      </c>
      <c r="AG30" s="52">
        <v>0</v>
      </c>
      <c r="AH30" s="53">
        <v>0</v>
      </c>
      <c r="AI30" s="50">
        <f t="shared" si="7"/>
        <v>0</v>
      </c>
      <c r="AJ30" s="54">
        <v>0</v>
      </c>
      <c r="AK30" s="54">
        <v>0</v>
      </c>
      <c r="AL30" s="54">
        <v>0</v>
      </c>
      <c r="AM30" s="52">
        <v>0.65</v>
      </c>
      <c r="AN30" s="52">
        <v>2.5499999999999998</v>
      </c>
      <c r="AO30" s="53">
        <v>7</v>
      </c>
      <c r="AP30" s="50">
        <f t="shared" si="8"/>
        <v>15210.56381</v>
      </c>
      <c r="AQ30" s="54">
        <v>15210.56381</v>
      </c>
      <c r="AR30" s="54">
        <v>0</v>
      </c>
      <c r="AS30" s="54">
        <v>0</v>
      </c>
      <c r="AT30" s="57"/>
    </row>
    <row r="31" spans="1:46" ht="71.25" customHeight="1" x14ac:dyDescent="0.2">
      <c r="A31" s="46" t="s">
        <v>72</v>
      </c>
      <c r="B31" s="42" t="s">
        <v>73</v>
      </c>
      <c r="C31" s="47" t="s">
        <v>35</v>
      </c>
      <c r="D31" s="36" t="s">
        <v>31</v>
      </c>
      <c r="E31" s="36" t="s">
        <v>39</v>
      </c>
      <c r="F31" s="48">
        <f t="shared" si="2"/>
        <v>0</v>
      </c>
      <c r="G31" s="48">
        <f t="shared" si="2"/>
        <v>0</v>
      </c>
      <c r="H31" s="49">
        <f t="shared" si="2"/>
        <v>23</v>
      </c>
      <c r="I31" s="50">
        <f t="shared" si="2"/>
        <v>14218.53</v>
      </c>
      <c r="J31" s="50">
        <f t="shared" si="3"/>
        <v>14218.53</v>
      </c>
      <c r="K31" s="52">
        <v>0</v>
      </c>
      <c r="L31" s="52">
        <v>0</v>
      </c>
      <c r="M31" s="53">
        <v>23</v>
      </c>
      <c r="N31" s="50">
        <f t="shared" si="4"/>
        <v>12244.52</v>
      </c>
      <c r="O31" s="54">
        <v>0</v>
      </c>
      <c r="P31" s="54">
        <v>12244.52</v>
      </c>
      <c r="Q31" s="54">
        <v>0</v>
      </c>
      <c r="R31" s="52">
        <v>0</v>
      </c>
      <c r="S31" s="52">
        <v>0</v>
      </c>
      <c r="T31" s="53">
        <v>0</v>
      </c>
      <c r="U31" s="50">
        <f t="shared" si="5"/>
        <v>1974.01</v>
      </c>
      <c r="V31" s="54">
        <v>0</v>
      </c>
      <c r="W31" s="54">
        <v>1974.01</v>
      </c>
      <c r="X31" s="58">
        <v>0</v>
      </c>
      <c r="Y31" s="52">
        <v>0</v>
      </c>
      <c r="Z31" s="52">
        <v>0</v>
      </c>
      <c r="AA31" s="53">
        <v>0</v>
      </c>
      <c r="AB31" s="56">
        <f t="shared" si="6"/>
        <v>0</v>
      </c>
      <c r="AC31" s="54">
        <v>0</v>
      </c>
      <c r="AD31" s="54">
        <v>0</v>
      </c>
      <c r="AE31" s="54">
        <v>0</v>
      </c>
      <c r="AF31" s="52">
        <v>0</v>
      </c>
      <c r="AG31" s="52">
        <v>0</v>
      </c>
      <c r="AH31" s="53">
        <v>0</v>
      </c>
      <c r="AI31" s="50">
        <f t="shared" si="7"/>
        <v>0</v>
      </c>
      <c r="AJ31" s="54">
        <v>0</v>
      </c>
      <c r="AK31" s="54">
        <v>0</v>
      </c>
      <c r="AL31" s="54">
        <v>0</v>
      </c>
      <c r="AM31" s="52">
        <v>0</v>
      </c>
      <c r="AN31" s="52">
        <v>0</v>
      </c>
      <c r="AO31" s="53">
        <v>0</v>
      </c>
      <c r="AP31" s="50">
        <f t="shared" si="8"/>
        <v>0</v>
      </c>
      <c r="AQ31" s="54">
        <v>0</v>
      </c>
      <c r="AR31" s="54">
        <v>0</v>
      </c>
      <c r="AS31" s="54">
        <v>0</v>
      </c>
      <c r="AT31" s="57"/>
    </row>
    <row r="32" spans="1:46" ht="71.25" customHeight="1" x14ac:dyDescent="0.2">
      <c r="A32" s="46" t="s">
        <v>74</v>
      </c>
      <c r="B32" s="42" t="s">
        <v>75</v>
      </c>
      <c r="C32" s="47" t="s">
        <v>35</v>
      </c>
      <c r="D32" s="36" t="s">
        <v>39</v>
      </c>
      <c r="E32" s="36" t="s">
        <v>40</v>
      </c>
      <c r="F32" s="48">
        <f t="shared" si="2"/>
        <v>0</v>
      </c>
      <c r="G32" s="48">
        <f t="shared" si="2"/>
        <v>0</v>
      </c>
      <c r="H32" s="49">
        <f t="shared" si="2"/>
        <v>16</v>
      </c>
      <c r="I32" s="50">
        <f t="shared" si="2"/>
        <v>10066.51</v>
      </c>
      <c r="J32" s="50">
        <f t="shared" si="3"/>
        <v>10066.51</v>
      </c>
      <c r="K32" s="52">
        <v>0</v>
      </c>
      <c r="L32" s="52">
        <v>0</v>
      </c>
      <c r="M32" s="53">
        <v>0</v>
      </c>
      <c r="N32" s="50">
        <f t="shared" si="4"/>
        <v>0</v>
      </c>
      <c r="O32" s="54">
        <v>0</v>
      </c>
      <c r="P32" s="54">
        <v>0</v>
      </c>
      <c r="Q32" s="54">
        <v>0</v>
      </c>
      <c r="R32" s="52">
        <v>0</v>
      </c>
      <c r="S32" s="52">
        <v>0</v>
      </c>
      <c r="T32" s="53">
        <v>16</v>
      </c>
      <c r="U32" s="50">
        <f t="shared" si="5"/>
        <v>5991.99</v>
      </c>
      <c r="V32" s="54">
        <v>0</v>
      </c>
      <c r="W32" s="54">
        <v>5991.99</v>
      </c>
      <c r="X32" s="58">
        <v>0</v>
      </c>
      <c r="Y32" s="52">
        <v>0</v>
      </c>
      <c r="Z32" s="52">
        <v>0</v>
      </c>
      <c r="AA32" s="53">
        <v>0</v>
      </c>
      <c r="AB32" s="56">
        <f t="shared" si="6"/>
        <v>4074.52</v>
      </c>
      <c r="AC32" s="54">
        <v>0</v>
      </c>
      <c r="AD32" s="54">
        <v>4074.52</v>
      </c>
      <c r="AE32" s="54">
        <v>0</v>
      </c>
      <c r="AF32" s="52">
        <v>0</v>
      </c>
      <c r="AG32" s="52">
        <v>0</v>
      </c>
      <c r="AH32" s="53">
        <v>0</v>
      </c>
      <c r="AI32" s="50">
        <f t="shared" si="7"/>
        <v>0</v>
      </c>
      <c r="AJ32" s="54">
        <v>0</v>
      </c>
      <c r="AK32" s="54">
        <v>0</v>
      </c>
      <c r="AL32" s="54">
        <v>0</v>
      </c>
      <c r="AM32" s="52">
        <v>0</v>
      </c>
      <c r="AN32" s="52">
        <v>0</v>
      </c>
      <c r="AO32" s="53">
        <v>0</v>
      </c>
      <c r="AP32" s="50">
        <f t="shared" si="8"/>
        <v>0</v>
      </c>
      <c r="AQ32" s="54">
        <v>0</v>
      </c>
      <c r="AR32" s="54">
        <v>0</v>
      </c>
      <c r="AS32" s="54">
        <v>0</v>
      </c>
      <c r="AT32" s="57"/>
    </row>
    <row r="33" spans="1:46" ht="71.25" customHeight="1" x14ac:dyDescent="0.2">
      <c r="A33" s="46" t="s">
        <v>76</v>
      </c>
      <c r="B33" s="42" t="s">
        <v>77</v>
      </c>
      <c r="C33" s="47" t="s">
        <v>35</v>
      </c>
      <c r="D33" s="36" t="s">
        <v>40</v>
      </c>
      <c r="E33" s="36" t="s">
        <v>61</v>
      </c>
      <c r="F33" s="48">
        <f t="shared" si="2"/>
        <v>0</v>
      </c>
      <c r="G33" s="48">
        <f t="shared" si="2"/>
        <v>0</v>
      </c>
      <c r="H33" s="49">
        <f t="shared" si="2"/>
        <v>21</v>
      </c>
      <c r="I33" s="50">
        <f t="shared" si="2"/>
        <v>13032.24</v>
      </c>
      <c r="J33" s="50">
        <f t="shared" si="3"/>
        <v>13032.24</v>
      </c>
      <c r="K33" s="52">
        <v>0</v>
      </c>
      <c r="L33" s="52">
        <v>0</v>
      </c>
      <c r="M33" s="53">
        <v>0</v>
      </c>
      <c r="N33" s="50">
        <f t="shared" si="4"/>
        <v>0</v>
      </c>
      <c r="O33" s="54">
        <v>0</v>
      </c>
      <c r="P33" s="54">
        <v>0</v>
      </c>
      <c r="Q33" s="54">
        <v>0</v>
      </c>
      <c r="R33" s="52">
        <v>0</v>
      </c>
      <c r="S33" s="52">
        <v>0</v>
      </c>
      <c r="T33" s="53">
        <v>0</v>
      </c>
      <c r="U33" s="50">
        <f t="shared" si="5"/>
        <v>0</v>
      </c>
      <c r="V33" s="54">
        <v>0</v>
      </c>
      <c r="W33" s="54">
        <v>0</v>
      </c>
      <c r="X33" s="58">
        <v>0</v>
      </c>
      <c r="Y33" s="52">
        <v>0</v>
      </c>
      <c r="Z33" s="52">
        <v>0</v>
      </c>
      <c r="AA33" s="53">
        <v>21</v>
      </c>
      <c r="AB33" s="56">
        <f t="shared" si="6"/>
        <v>12244.38</v>
      </c>
      <c r="AC33" s="54">
        <v>0</v>
      </c>
      <c r="AD33" s="54">
        <v>12244.38</v>
      </c>
      <c r="AE33" s="54">
        <v>0</v>
      </c>
      <c r="AF33" s="52">
        <v>0</v>
      </c>
      <c r="AG33" s="52">
        <v>0</v>
      </c>
      <c r="AH33" s="53">
        <v>0</v>
      </c>
      <c r="AI33" s="50">
        <f t="shared" si="7"/>
        <v>787.86</v>
      </c>
      <c r="AJ33" s="54">
        <v>0</v>
      </c>
      <c r="AK33" s="54">
        <v>787.86</v>
      </c>
      <c r="AL33" s="54">
        <v>0</v>
      </c>
      <c r="AM33" s="52">
        <v>0</v>
      </c>
      <c r="AN33" s="52">
        <v>0</v>
      </c>
      <c r="AO33" s="53">
        <v>0</v>
      </c>
      <c r="AP33" s="50">
        <f t="shared" si="8"/>
        <v>0</v>
      </c>
      <c r="AQ33" s="54">
        <v>0</v>
      </c>
      <c r="AR33" s="54">
        <v>0</v>
      </c>
      <c r="AS33" s="54">
        <v>0</v>
      </c>
      <c r="AT33" s="57"/>
    </row>
    <row r="34" spans="1:46" ht="71.25" customHeight="1" x14ac:dyDescent="0.2">
      <c r="A34" s="46" t="s">
        <v>78</v>
      </c>
      <c r="B34" s="42" t="s">
        <v>79</v>
      </c>
      <c r="C34" s="47" t="s">
        <v>35</v>
      </c>
      <c r="D34" s="36" t="s">
        <v>61</v>
      </c>
      <c r="E34" s="36" t="s">
        <v>32</v>
      </c>
      <c r="F34" s="48">
        <f t="shared" si="2"/>
        <v>0</v>
      </c>
      <c r="G34" s="48">
        <f t="shared" si="2"/>
        <v>0</v>
      </c>
      <c r="H34" s="49">
        <f t="shared" si="2"/>
        <v>20</v>
      </c>
      <c r="I34" s="50">
        <f t="shared" si="2"/>
        <v>12439.09</v>
      </c>
      <c r="J34" s="50">
        <f t="shared" si="3"/>
        <v>12439.09</v>
      </c>
      <c r="K34" s="52">
        <v>0</v>
      </c>
      <c r="L34" s="52">
        <v>0</v>
      </c>
      <c r="M34" s="53">
        <v>0</v>
      </c>
      <c r="N34" s="50">
        <f t="shared" si="4"/>
        <v>0</v>
      </c>
      <c r="O34" s="54">
        <v>0</v>
      </c>
      <c r="P34" s="54">
        <v>0</v>
      </c>
      <c r="Q34" s="54">
        <v>0</v>
      </c>
      <c r="R34" s="52">
        <v>0</v>
      </c>
      <c r="S34" s="52">
        <v>0</v>
      </c>
      <c r="T34" s="53">
        <v>0</v>
      </c>
      <c r="U34" s="50">
        <f t="shared" si="5"/>
        <v>0</v>
      </c>
      <c r="V34" s="54">
        <v>0</v>
      </c>
      <c r="W34" s="54">
        <v>0</v>
      </c>
      <c r="X34" s="58">
        <v>0</v>
      </c>
      <c r="Y34" s="52">
        <v>0</v>
      </c>
      <c r="Z34" s="52">
        <v>0</v>
      </c>
      <c r="AA34" s="53">
        <v>0</v>
      </c>
      <c r="AB34" s="56">
        <f t="shared" si="6"/>
        <v>0</v>
      </c>
      <c r="AC34" s="54">
        <v>0</v>
      </c>
      <c r="AD34" s="54">
        <v>0</v>
      </c>
      <c r="AE34" s="54">
        <v>0</v>
      </c>
      <c r="AF34" s="52">
        <v>0</v>
      </c>
      <c r="AG34" s="52">
        <v>0</v>
      </c>
      <c r="AH34" s="53">
        <v>20</v>
      </c>
      <c r="AI34" s="50">
        <f t="shared" si="7"/>
        <v>12001.49</v>
      </c>
      <c r="AJ34" s="54">
        <v>0</v>
      </c>
      <c r="AK34" s="54">
        <v>12001.49</v>
      </c>
      <c r="AL34" s="54">
        <v>0</v>
      </c>
      <c r="AM34" s="52">
        <v>0</v>
      </c>
      <c r="AN34" s="52">
        <v>0</v>
      </c>
      <c r="AO34" s="53">
        <v>0</v>
      </c>
      <c r="AP34" s="50">
        <f t="shared" si="8"/>
        <v>437.6</v>
      </c>
      <c r="AQ34" s="54">
        <v>437.6</v>
      </c>
      <c r="AR34" s="54">
        <v>0</v>
      </c>
      <c r="AS34" s="54">
        <v>0</v>
      </c>
      <c r="AT34" s="57"/>
    </row>
    <row r="35" spans="1:46" ht="71.25" customHeight="1" x14ac:dyDescent="0.2">
      <c r="A35" s="46" t="s">
        <v>80</v>
      </c>
      <c r="B35" s="42" t="s">
        <v>81</v>
      </c>
      <c r="C35" s="47" t="s">
        <v>35</v>
      </c>
      <c r="D35" s="36" t="s">
        <v>32</v>
      </c>
      <c r="E35" s="36" t="s">
        <v>32</v>
      </c>
      <c r="F35" s="48">
        <f t="shared" si="2"/>
        <v>0</v>
      </c>
      <c r="G35" s="48">
        <f t="shared" si="2"/>
        <v>0</v>
      </c>
      <c r="H35" s="49">
        <f t="shared" si="2"/>
        <v>20</v>
      </c>
      <c r="I35" s="50">
        <f t="shared" si="2"/>
        <v>12439.09</v>
      </c>
      <c r="J35" s="50">
        <f t="shared" si="3"/>
        <v>12439.09</v>
      </c>
      <c r="K35" s="52">
        <v>0</v>
      </c>
      <c r="L35" s="52">
        <v>0</v>
      </c>
      <c r="M35" s="53">
        <v>0</v>
      </c>
      <c r="N35" s="50">
        <f t="shared" si="4"/>
        <v>0</v>
      </c>
      <c r="O35" s="54">
        <v>0</v>
      </c>
      <c r="P35" s="54">
        <v>0</v>
      </c>
      <c r="Q35" s="54">
        <v>0</v>
      </c>
      <c r="R35" s="52">
        <v>0</v>
      </c>
      <c r="S35" s="52">
        <v>0</v>
      </c>
      <c r="T35" s="53">
        <v>0</v>
      </c>
      <c r="U35" s="50">
        <f t="shared" si="5"/>
        <v>0</v>
      </c>
      <c r="V35" s="54">
        <v>0</v>
      </c>
      <c r="W35" s="54">
        <v>0</v>
      </c>
      <c r="X35" s="58">
        <v>0</v>
      </c>
      <c r="Y35" s="52">
        <v>0</v>
      </c>
      <c r="Z35" s="52">
        <v>0</v>
      </c>
      <c r="AA35" s="53">
        <v>0</v>
      </c>
      <c r="AB35" s="56">
        <f t="shared" si="6"/>
        <v>0</v>
      </c>
      <c r="AC35" s="54">
        <v>0</v>
      </c>
      <c r="AD35" s="54">
        <v>0</v>
      </c>
      <c r="AE35" s="54">
        <v>0</v>
      </c>
      <c r="AF35" s="52">
        <v>0</v>
      </c>
      <c r="AG35" s="52">
        <v>0</v>
      </c>
      <c r="AH35" s="53">
        <v>0</v>
      </c>
      <c r="AI35" s="50">
        <f t="shared" si="7"/>
        <v>0</v>
      </c>
      <c r="AJ35" s="54">
        <v>0</v>
      </c>
      <c r="AK35" s="54">
        <v>0</v>
      </c>
      <c r="AL35" s="54">
        <v>0</v>
      </c>
      <c r="AM35" s="52">
        <v>0</v>
      </c>
      <c r="AN35" s="52">
        <v>0</v>
      </c>
      <c r="AO35" s="53">
        <v>20</v>
      </c>
      <c r="AP35" s="50">
        <f t="shared" si="8"/>
        <v>12439.09</v>
      </c>
      <c r="AQ35" s="54">
        <v>6226.9</v>
      </c>
      <c r="AR35" s="54">
        <v>6212.19</v>
      </c>
      <c r="AS35" s="54">
        <v>0</v>
      </c>
      <c r="AT35" s="57"/>
    </row>
    <row r="36" spans="1:46" ht="71.25" customHeight="1" x14ac:dyDescent="0.2">
      <c r="A36" s="46" t="s">
        <v>82</v>
      </c>
      <c r="B36" s="42" t="s">
        <v>83</v>
      </c>
      <c r="C36" s="47" t="s">
        <v>35</v>
      </c>
      <c r="D36" s="36" t="s">
        <v>32</v>
      </c>
      <c r="E36" s="36" t="s">
        <v>32</v>
      </c>
      <c r="F36" s="48">
        <f t="shared" si="2"/>
        <v>0</v>
      </c>
      <c r="G36" s="48">
        <f t="shared" si="2"/>
        <v>0</v>
      </c>
      <c r="H36" s="49">
        <f t="shared" si="2"/>
        <v>24</v>
      </c>
      <c r="I36" s="50">
        <f t="shared" si="2"/>
        <v>14779.35</v>
      </c>
      <c r="J36" s="50">
        <f t="shared" si="3"/>
        <v>14779.35</v>
      </c>
      <c r="K36" s="52">
        <v>0</v>
      </c>
      <c r="L36" s="52">
        <v>0</v>
      </c>
      <c r="M36" s="53">
        <v>0</v>
      </c>
      <c r="N36" s="50">
        <f t="shared" si="4"/>
        <v>0</v>
      </c>
      <c r="O36" s="54">
        <v>0</v>
      </c>
      <c r="P36" s="54">
        <v>0</v>
      </c>
      <c r="Q36" s="54">
        <v>0</v>
      </c>
      <c r="R36" s="52">
        <v>0</v>
      </c>
      <c r="S36" s="52">
        <v>0</v>
      </c>
      <c r="T36" s="53">
        <v>0</v>
      </c>
      <c r="U36" s="50">
        <f t="shared" si="5"/>
        <v>0</v>
      </c>
      <c r="V36" s="54">
        <v>0</v>
      </c>
      <c r="W36" s="54">
        <v>0</v>
      </c>
      <c r="X36" s="58">
        <v>0</v>
      </c>
      <c r="Y36" s="52">
        <v>0</v>
      </c>
      <c r="Z36" s="52">
        <v>0</v>
      </c>
      <c r="AA36" s="53">
        <v>0</v>
      </c>
      <c r="AB36" s="56">
        <f t="shared" si="6"/>
        <v>0</v>
      </c>
      <c r="AC36" s="54">
        <v>0</v>
      </c>
      <c r="AD36" s="54">
        <v>0</v>
      </c>
      <c r="AE36" s="54">
        <v>0</v>
      </c>
      <c r="AF36" s="52">
        <v>0</v>
      </c>
      <c r="AG36" s="52">
        <v>0</v>
      </c>
      <c r="AH36" s="53">
        <v>0</v>
      </c>
      <c r="AI36" s="50">
        <f t="shared" si="7"/>
        <v>0</v>
      </c>
      <c r="AJ36" s="54">
        <v>0</v>
      </c>
      <c r="AK36" s="54">
        <v>0</v>
      </c>
      <c r="AL36" s="54">
        <v>0</v>
      </c>
      <c r="AM36" s="52">
        <v>0</v>
      </c>
      <c r="AN36" s="52">
        <v>0</v>
      </c>
      <c r="AO36" s="53">
        <v>24</v>
      </c>
      <c r="AP36" s="50">
        <f t="shared" si="8"/>
        <v>14779.35</v>
      </c>
      <c r="AQ36" s="54">
        <v>800</v>
      </c>
      <c r="AR36" s="54">
        <v>13979.35</v>
      </c>
      <c r="AS36" s="54">
        <v>0</v>
      </c>
      <c r="AT36" s="57"/>
    </row>
    <row r="37" spans="1:46" ht="71.25" customHeight="1" x14ac:dyDescent="0.2">
      <c r="A37" s="46" t="s">
        <v>84</v>
      </c>
      <c r="B37" s="42" t="s">
        <v>85</v>
      </c>
      <c r="C37" s="47" t="s">
        <v>35</v>
      </c>
      <c r="D37" s="36" t="s">
        <v>32</v>
      </c>
      <c r="E37" s="36" t="s">
        <v>32</v>
      </c>
      <c r="F37" s="48">
        <f t="shared" si="2"/>
        <v>0</v>
      </c>
      <c r="G37" s="48">
        <f t="shared" si="2"/>
        <v>0</v>
      </c>
      <c r="H37" s="49">
        <f t="shared" si="2"/>
        <v>17</v>
      </c>
      <c r="I37" s="50">
        <f t="shared" si="2"/>
        <v>10627.93</v>
      </c>
      <c r="J37" s="50">
        <f t="shared" si="3"/>
        <v>10627.93</v>
      </c>
      <c r="K37" s="52">
        <v>0</v>
      </c>
      <c r="L37" s="52">
        <v>0</v>
      </c>
      <c r="M37" s="53">
        <v>0</v>
      </c>
      <c r="N37" s="50">
        <f t="shared" si="4"/>
        <v>0</v>
      </c>
      <c r="O37" s="54">
        <v>0</v>
      </c>
      <c r="P37" s="54">
        <v>0</v>
      </c>
      <c r="Q37" s="54">
        <v>0</v>
      </c>
      <c r="R37" s="52">
        <v>0</v>
      </c>
      <c r="S37" s="52">
        <v>0</v>
      </c>
      <c r="T37" s="53">
        <v>0</v>
      </c>
      <c r="U37" s="50">
        <f t="shared" si="5"/>
        <v>0</v>
      </c>
      <c r="V37" s="54">
        <v>0</v>
      </c>
      <c r="W37" s="54">
        <v>0</v>
      </c>
      <c r="X37" s="58">
        <v>0</v>
      </c>
      <c r="Y37" s="52">
        <v>0</v>
      </c>
      <c r="Z37" s="52">
        <v>0</v>
      </c>
      <c r="AA37" s="53">
        <v>0</v>
      </c>
      <c r="AB37" s="56">
        <f t="shared" si="6"/>
        <v>0</v>
      </c>
      <c r="AC37" s="54">
        <v>0</v>
      </c>
      <c r="AD37" s="54">
        <v>0</v>
      </c>
      <c r="AE37" s="54">
        <v>0</v>
      </c>
      <c r="AF37" s="52">
        <v>0</v>
      </c>
      <c r="AG37" s="52">
        <v>0</v>
      </c>
      <c r="AH37" s="53">
        <v>0</v>
      </c>
      <c r="AI37" s="50">
        <f t="shared" si="7"/>
        <v>0</v>
      </c>
      <c r="AJ37" s="54">
        <v>0</v>
      </c>
      <c r="AK37" s="54">
        <v>0</v>
      </c>
      <c r="AL37" s="54">
        <v>0</v>
      </c>
      <c r="AM37" s="52">
        <v>0</v>
      </c>
      <c r="AN37" s="52">
        <v>0</v>
      </c>
      <c r="AO37" s="53">
        <v>17</v>
      </c>
      <c r="AP37" s="50">
        <f t="shared" si="8"/>
        <v>10627.93</v>
      </c>
      <c r="AQ37" s="54">
        <v>419.47500000000002</v>
      </c>
      <c r="AR37" s="54">
        <v>10208.455</v>
      </c>
      <c r="AS37" s="54">
        <v>0</v>
      </c>
      <c r="AT37" s="57"/>
    </row>
    <row r="38" spans="1:46" s="2" customFormat="1" ht="64.5" customHeight="1" x14ac:dyDescent="0.2">
      <c r="A38" s="46" t="s">
        <v>86</v>
      </c>
      <c r="B38" s="59" t="s">
        <v>87</v>
      </c>
      <c r="C38" s="60" t="s">
        <v>35</v>
      </c>
      <c r="D38" s="61" t="s">
        <v>31</v>
      </c>
      <c r="E38" s="61" t="s">
        <v>31</v>
      </c>
      <c r="F38" s="48">
        <f t="shared" si="2"/>
        <v>0</v>
      </c>
      <c r="G38" s="62">
        <v>0</v>
      </c>
      <c r="H38" s="49">
        <f t="shared" si="2"/>
        <v>2</v>
      </c>
      <c r="I38" s="50">
        <f t="shared" si="2"/>
        <v>8922.8700000000008</v>
      </c>
      <c r="J38" s="63">
        <f t="shared" si="3"/>
        <v>8922.8700000000008</v>
      </c>
      <c r="K38" s="64">
        <v>0</v>
      </c>
      <c r="L38" s="64">
        <v>0</v>
      </c>
      <c r="M38" s="65">
        <v>2</v>
      </c>
      <c r="N38" s="63">
        <f t="shared" si="4"/>
        <v>8922.8700000000008</v>
      </c>
      <c r="O38" s="66">
        <v>0</v>
      </c>
      <c r="P38" s="67">
        <v>8922.8700000000008</v>
      </c>
      <c r="Q38" s="68">
        <v>0</v>
      </c>
      <c r="R38" s="64">
        <v>0</v>
      </c>
      <c r="S38" s="64">
        <v>0</v>
      </c>
      <c r="T38" s="65">
        <v>0</v>
      </c>
      <c r="U38" s="63">
        <f t="shared" si="5"/>
        <v>0</v>
      </c>
      <c r="V38" s="69">
        <v>0</v>
      </c>
      <c r="W38" s="69">
        <v>0</v>
      </c>
      <c r="X38" s="66">
        <v>0</v>
      </c>
      <c r="Y38" s="64">
        <v>0</v>
      </c>
      <c r="Z38" s="64">
        <v>0</v>
      </c>
      <c r="AA38" s="65">
        <v>0</v>
      </c>
      <c r="AB38" s="70">
        <f t="shared" si="6"/>
        <v>0</v>
      </c>
      <c r="AC38" s="69">
        <v>0</v>
      </c>
      <c r="AD38" s="69">
        <v>0</v>
      </c>
      <c r="AE38" s="66">
        <v>0</v>
      </c>
      <c r="AF38" s="64">
        <v>0</v>
      </c>
      <c r="AG38" s="64">
        <v>0</v>
      </c>
      <c r="AH38" s="65">
        <v>0</v>
      </c>
      <c r="AI38" s="50">
        <f t="shared" si="7"/>
        <v>0</v>
      </c>
      <c r="AJ38" s="69">
        <v>0</v>
      </c>
      <c r="AK38" s="69">
        <v>0</v>
      </c>
      <c r="AL38" s="66">
        <v>0</v>
      </c>
      <c r="AM38" s="64">
        <v>0</v>
      </c>
      <c r="AN38" s="64">
        <v>0</v>
      </c>
      <c r="AO38" s="65">
        <v>0</v>
      </c>
      <c r="AP38" s="63">
        <f t="shared" si="8"/>
        <v>0</v>
      </c>
      <c r="AQ38" s="69">
        <v>0</v>
      </c>
      <c r="AR38" s="69">
        <v>0</v>
      </c>
      <c r="AS38" s="66">
        <v>0</v>
      </c>
      <c r="AT38" s="71"/>
    </row>
    <row r="39" spans="1:46" s="2" customFormat="1" ht="48" customHeight="1" x14ac:dyDescent="0.2">
      <c r="A39" s="46" t="s">
        <v>88</v>
      </c>
      <c r="B39" s="59" t="s">
        <v>89</v>
      </c>
      <c r="C39" s="60" t="s">
        <v>35</v>
      </c>
      <c r="D39" s="61" t="s">
        <v>31</v>
      </c>
      <c r="E39" s="61" t="s">
        <v>31</v>
      </c>
      <c r="F39" s="48">
        <f t="shared" si="2"/>
        <v>0</v>
      </c>
      <c r="G39" s="62">
        <v>0</v>
      </c>
      <c r="H39" s="49">
        <f t="shared" si="2"/>
        <v>1</v>
      </c>
      <c r="I39" s="50">
        <f t="shared" si="2"/>
        <v>1949.15</v>
      </c>
      <c r="J39" s="63">
        <f t="shared" si="3"/>
        <v>1949.15</v>
      </c>
      <c r="K39" s="64">
        <v>0</v>
      </c>
      <c r="L39" s="64">
        <v>0</v>
      </c>
      <c r="M39" s="65">
        <v>1</v>
      </c>
      <c r="N39" s="63">
        <f t="shared" si="4"/>
        <v>1949.15</v>
      </c>
      <c r="O39" s="66">
        <v>0</v>
      </c>
      <c r="P39" s="67">
        <v>1949.15</v>
      </c>
      <c r="Q39" s="68">
        <v>0</v>
      </c>
      <c r="R39" s="64">
        <v>0</v>
      </c>
      <c r="S39" s="64">
        <v>0</v>
      </c>
      <c r="T39" s="65">
        <v>0</v>
      </c>
      <c r="U39" s="63">
        <f t="shared" si="5"/>
        <v>0</v>
      </c>
      <c r="V39" s="69">
        <v>0</v>
      </c>
      <c r="W39" s="69">
        <v>0</v>
      </c>
      <c r="X39" s="66">
        <v>0</v>
      </c>
      <c r="Y39" s="64">
        <v>0</v>
      </c>
      <c r="Z39" s="64">
        <v>0</v>
      </c>
      <c r="AA39" s="65">
        <v>0</v>
      </c>
      <c r="AB39" s="70">
        <f t="shared" si="6"/>
        <v>0</v>
      </c>
      <c r="AC39" s="69">
        <v>0</v>
      </c>
      <c r="AD39" s="69">
        <v>0</v>
      </c>
      <c r="AE39" s="66">
        <v>0</v>
      </c>
      <c r="AF39" s="64">
        <v>0</v>
      </c>
      <c r="AG39" s="64">
        <v>0</v>
      </c>
      <c r="AH39" s="65">
        <v>0</v>
      </c>
      <c r="AI39" s="50">
        <f t="shared" si="7"/>
        <v>0</v>
      </c>
      <c r="AJ39" s="69">
        <v>0</v>
      </c>
      <c r="AK39" s="69">
        <v>0</v>
      </c>
      <c r="AL39" s="66">
        <v>0</v>
      </c>
      <c r="AM39" s="64">
        <v>0</v>
      </c>
      <c r="AN39" s="64">
        <v>0</v>
      </c>
      <c r="AO39" s="65">
        <v>0</v>
      </c>
      <c r="AP39" s="63">
        <f t="shared" si="8"/>
        <v>0</v>
      </c>
      <c r="AQ39" s="69">
        <v>0</v>
      </c>
      <c r="AR39" s="69">
        <v>0</v>
      </c>
      <c r="AS39" s="66">
        <v>0</v>
      </c>
      <c r="AT39" s="71"/>
    </row>
    <row r="40" spans="1:46" s="2" customFormat="1" ht="67.5" customHeight="1" x14ac:dyDescent="0.2">
      <c r="A40" s="46" t="s">
        <v>90</v>
      </c>
      <c r="B40" s="59" t="s">
        <v>91</v>
      </c>
      <c r="C40" s="60" t="s">
        <v>35</v>
      </c>
      <c r="D40" s="61" t="s">
        <v>31</v>
      </c>
      <c r="E40" s="61" t="s">
        <v>31</v>
      </c>
      <c r="F40" s="48">
        <f t="shared" si="2"/>
        <v>0</v>
      </c>
      <c r="G40" s="62">
        <v>0</v>
      </c>
      <c r="H40" s="49">
        <f>M40+T40+AA40+AH40+AO40</f>
        <v>2</v>
      </c>
      <c r="I40" s="50">
        <f t="shared" si="2"/>
        <v>861.02</v>
      </c>
      <c r="J40" s="63">
        <f t="shared" si="3"/>
        <v>861.02</v>
      </c>
      <c r="K40" s="64">
        <v>0</v>
      </c>
      <c r="L40" s="64">
        <v>0</v>
      </c>
      <c r="M40" s="65">
        <v>2</v>
      </c>
      <c r="N40" s="63">
        <f t="shared" si="4"/>
        <v>861.02</v>
      </c>
      <c r="O40" s="66">
        <v>0</v>
      </c>
      <c r="P40" s="67">
        <v>861.02</v>
      </c>
      <c r="Q40" s="68">
        <v>0</v>
      </c>
      <c r="R40" s="64">
        <v>0</v>
      </c>
      <c r="S40" s="64">
        <v>0</v>
      </c>
      <c r="T40" s="65">
        <v>0</v>
      </c>
      <c r="U40" s="63">
        <f t="shared" si="5"/>
        <v>0</v>
      </c>
      <c r="V40" s="69">
        <v>0</v>
      </c>
      <c r="W40" s="69">
        <v>0</v>
      </c>
      <c r="X40" s="66">
        <v>0</v>
      </c>
      <c r="Y40" s="64">
        <v>0</v>
      </c>
      <c r="Z40" s="64">
        <v>0</v>
      </c>
      <c r="AA40" s="65">
        <v>0</v>
      </c>
      <c r="AB40" s="70">
        <f t="shared" si="6"/>
        <v>0</v>
      </c>
      <c r="AC40" s="69">
        <v>0</v>
      </c>
      <c r="AD40" s="69">
        <v>0</v>
      </c>
      <c r="AE40" s="66">
        <v>0</v>
      </c>
      <c r="AF40" s="64">
        <v>0</v>
      </c>
      <c r="AG40" s="64">
        <v>0</v>
      </c>
      <c r="AH40" s="65">
        <v>0</v>
      </c>
      <c r="AI40" s="50">
        <f t="shared" si="7"/>
        <v>0</v>
      </c>
      <c r="AJ40" s="69">
        <v>0</v>
      </c>
      <c r="AK40" s="69">
        <v>0</v>
      </c>
      <c r="AL40" s="66">
        <v>0</v>
      </c>
      <c r="AM40" s="64">
        <v>0</v>
      </c>
      <c r="AN40" s="64">
        <v>0</v>
      </c>
      <c r="AO40" s="65">
        <v>0</v>
      </c>
      <c r="AP40" s="63">
        <f t="shared" si="8"/>
        <v>0</v>
      </c>
      <c r="AQ40" s="69">
        <v>0</v>
      </c>
      <c r="AR40" s="69">
        <v>0</v>
      </c>
      <c r="AS40" s="66">
        <v>0</v>
      </c>
      <c r="AT40" s="71"/>
    </row>
    <row r="41" spans="1:46" s="2" customFormat="1" ht="49.5" customHeight="1" x14ac:dyDescent="0.2">
      <c r="A41" s="46" t="s">
        <v>92</v>
      </c>
      <c r="B41" s="59" t="s">
        <v>93</v>
      </c>
      <c r="C41" s="60" t="s">
        <v>35</v>
      </c>
      <c r="D41" s="61" t="s">
        <v>31</v>
      </c>
      <c r="E41" s="61" t="s">
        <v>31</v>
      </c>
      <c r="F41" s="48">
        <f t="shared" si="2"/>
        <v>0</v>
      </c>
      <c r="G41" s="62">
        <v>0</v>
      </c>
      <c r="H41" s="49">
        <f>M41+T41+AA41+AH41+AO41</f>
        <v>2</v>
      </c>
      <c r="I41" s="50">
        <f t="shared" si="2"/>
        <v>686.44</v>
      </c>
      <c r="J41" s="63">
        <f t="shared" si="3"/>
        <v>686.44</v>
      </c>
      <c r="K41" s="64">
        <v>0</v>
      </c>
      <c r="L41" s="64">
        <v>0</v>
      </c>
      <c r="M41" s="65">
        <v>2</v>
      </c>
      <c r="N41" s="63">
        <f t="shared" si="4"/>
        <v>686.44</v>
      </c>
      <c r="O41" s="66">
        <v>0</v>
      </c>
      <c r="P41" s="66">
        <v>686.44</v>
      </c>
      <c r="Q41" s="68">
        <v>0</v>
      </c>
      <c r="R41" s="64">
        <v>0</v>
      </c>
      <c r="S41" s="64">
        <v>0</v>
      </c>
      <c r="T41" s="65">
        <v>0</v>
      </c>
      <c r="U41" s="63">
        <f t="shared" si="5"/>
        <v>0</v>
      </c>
      <c r="V41" s="69">
        <v>0</v>
      </c>
      <c r="W41" s="69">
        <v>0</v>
      </c>
      <c r="X41" s="66">
        <v>0</v>
      </c>
      <c r="Y41" s="64">
        <v>0</v>
      </c>
      <c r="Z41" s="64">
        <v>0</v>
      </c>
      <c r="AA41" s="65">
        <v>0</v>
      </c>
      <c r="AB41" s="72">
        <f t="shared" si="6"/>
        <v>0</v>
      </c>
      <c r="AC41" s="69">
        <v>0</v>
      </c>
      <c r="AD41" s="69">
        <v>0</v>
      </c>
      <c r="AE41" s="66">
        <v>0</v>
      </c>
      <c r="AF41" s="64">
        <v>0</v>
      </c>
      <c r="AG41" s="64">
        <v>0</v>
      </c>
      <c r="AH41" s="65">
        <v>0</v>
      </c>
      <c r="AI41" s="50">
        <f t="shared" si="7"/>
        <v>0</v>
      </c>
      <c r="AJ41" s="69">
        <v>0</v>
      </c>
      <c r="AK41" s="69">
        <v>0</v>
      </c>
      <c r="AL41" s="66">
        <v>0</v>
      </c>
      <c r="AM41" s="64">
        <v>0</v>
      </c>
      <c r="AN41" s="64">
        <v>0</v>
      </c>
      <c r="AO41" s="65">
        <v>0</v>
      </c>
      <c r="AP41" s="72">
        <f t="shared" si="8"/>
        <v>0</v>
      </c>
      <c r="AQ41" s="69">
        <v>0</v>
      </c>
      <c r="AR41" s="69">
        <v>0</v>
      </c>
      <c r="AS41" s="66">
        <v>0</v>
      </c>
      <c r="AT41" s="71"/>
    </row>
    <row r="42" spans="1:46" s="2" customFormat="1" ht="49.5" customHeight="1" x14ac:dyDescent="0.2">
      <c r="A42" s="46" t="s">
        <v>94</v>
      </c>
      <c r="B42" s="59" t="s">
        <v>95</v>
      </c>
      <c r="C42" s="60" t="s">
        <v>35</v>
      </c>
      <c r="D42" s="61" t="s">
        <v>31</v>
      </c>
      <c r="E42" s="61" t="s">
        <v>31</v>
      </c>
      <c r="F42" s="48">
        <f t="shared" si="2"/>
        <v>0</v>
      </c>
      <c r="G42" s="62">
        <v>0</v>
      </c>
      <c r="H42" s="49">
        <f>M42+T42+AA42+AH42+AO42</f>
        <v>1</v>
      </c>
      <c r="I42" s="50">
        <f t="shared" si="2"/>
        <v>698.31</v>
      </c>
      <c r="J42" s="63">
        <f t="shared" si="3"/>
        <v>698.31</v>
      </c>
      <c r="K42" s="64">
        <v>0</v>
      </c>
      <c r="L42" s="64">
        <v>0</v>
      </c>
      <c r="M42" s="65">
        <v>0</v>
      </c>
      <c r="N42" s="63">
        <f t="shared" si="4"/>
        <v>0</v>
      </c>
      <c r="O42" s="66">
        <v>0</v>
      </c>
      <c r="P42" s="66">
        <v>0</v>
      </c>
      <c r="Q42" s="68">
        <v>0</v>
      </c>
      <c r="R42" s="64">
        <v>0</v>
      </c>
      <c r="S42" s="64">
        <v>0</v>
      </c>
      <c r="T42" s="65">
        <v>0</v>
      </c>
      <c r="U42" s="63">
        <f t="shared" si="5"/>
        <v>0</v>
      </c>
      <c r="V42" s="69">
        <v>0</v>
      </c>
      <c r="W42" s="69">
        <v>0</v>
      </c>
      <c r="X42" s="66">
        <v>0</v>
      </c>
      <c r="Y42" s="64">
        <v>0</v>
      </c>
      <c r="Z42" s="64">
        <v>0</v>
      </c>
      <c r="AA42" s="65">
        <v>1</v>
      </c>
      <c r="AB42" s="72">
        <f t="shared" si="6"/>
        <v>698.31</v>
      </c>
      <c r="AC42" s="69">
        <v>0</v>
      </c>
      <c r="AD42" s="66">
        <v>698.31</v>
      </c>
      <c r="AE42" s="66">
        <v>0</v>
      </c>
      <c r="AF42" s="64">
        <v>0</v>
      </c>
      <c r="AG42" s="64">
        <v>0</v>
      </c>
      <c r="AH42" s="65">
        <v>0</v>
      </c>
      <c r="AI42" s="50">
        <f t="shared" si="7"/>
        <v>0</v>
      </c>
      <c r="AJ42" s="69">
        <v>0</v>
      </c>
      <c r="AK42" s="69">
        <v>0</v>
      </c>
      <c r="AL42" s="66">
        <v>0</v>
      </c>
      <c r="AM42" s="64">
        <v>0</v>
      </c>
      <c r="AN42" s="64">
        <v>0</v>
      </c>
      <c r="AO42" s="65">
        <v>0</v>
      </c>
      <c r="AP42" s="72">
        <f t="shared" si="8"/>
        <v>0</v>
      </c>
      <c r="AQ42" s="69">
        <v>0</v>
      </c>
      <c r="AR42" s="69">
        <v>0</v>
      </c>
      <c r="AS42" s="66">
        <v>0</v>
      </c>
      <c r="AT42" s="71"/>
    </row>
    <row r="43" spans="1:46" s="2" customFormat="1" ht="49.5" customHeight="1" x14ac:dyDescent="0.2">
      <c r="A43" s="46" t="s">
        <v>96</v>
      </c>
      <c r="B43" s="59" t="s">
        <v>97</v>
      </c>
      <c r="C43" s="60" t="s">
        <v>35</v>
      </c>
      <c r="D43" s="61" t="s">
        <v>31</v>
      </c>
      <c r="E43" s="61" t="s">
        <v>31</v>
      </c>
      <c r="F43" s="48">
        <f t="shared" si="2"/>
        <v>0</v>
      </c>
      <c r="G43" s="62">
        <v>0</v>
      </c>
      <c r="H43" s="49">
        <f>M43+T43+AA43+AH43+AO43</f>
        <v>1</v>
      </c>
      <c r="I43" s="50">
        <f t="shared" si="2"/>
        <v>823.72</v>
      </c>
      <c r="J43" s="63">
        <f t="shared" si="3"/>
        <v>823.72</v>
      </c>
      <c r="K43" s="64">
        <v>0</v>
      </c>
      <c r="L43" s="64">
        <v>0</v>
      </c>
      <c r="M43" s="65">
        <v>0</v>
      </c>
      <c r="N43" s="63">
        <f t="shared" si="4"/>
        <v>0</v>
      </c>
      <c r="O43" s="66">
        <v>0</v>
      </c>
      <c r="P43" s="66">
        <v>0</v>
      </c>
      <c r="Q43" s="68">
        <v>0</v>
      </c>
      <c r="R43" s="64">
        <v>0</v>
      </c>
      <c r="S43" s="64">
        <v>0</v>
      </c>
      <c r="T43" s="65">
        <v>0</v>
      </c>
      <c r="U43" s="63">
        <f t="shared" si="5"/>
        <v>0</v>
      </c>
      <c r="V43" s="69">
        <v>0</v>
      </c>
      <c r="W43" s="69">
        <v>0</v>
      </c>
      <c r="X43" s="66">
        <v>0</v>
      </c>
      <c r="Y43" s="64">
        <v>0</v>
      </c>
      <c r="Z43" s="64">
        <v>0</v>
      </c>
      <c r="AA43" s="65">
        <v>1</v>
      </c>
      <c r="AB43" s="72">
        <f t="shared" si="6"/>
        <v>823.72</v>
      </c>
      <c r="AC43" s="69">
        <v>0</v>
      </c>
      <c r="AD43" s="66">
        <v>823.72</v>
      </c>
      <c r="AE43" s="66">
        <v>0</v>
      </c>
      <c r="AF43" s="64">
        <v>0</v>
      </c>
      <c r="AG43" s="64">
        <v>0</v>
      </c>
      <c r="AH43" s="65">
        <v>0</v>
      </c>
      <c r="AI43" s="50">
        <f t="shared" si="7"/>
        <v>0</v>
      </c>
      <c r="AJ43" s="69">
        <v>0</v>
      </c>
      <c r="AK43" s="69">
        <v>0</v>
      </c>
      <c r="AL43" s="66">
        <v>0</v>
      </c>
      <c r="AM43" s="64">
        <v>0</v>
      </c>
      <c r="AN43" s="64">
        <v>0</v>
      </c>
      <c r="AO43" s="65">
        <v>0</v>
      </c>
      <c r="AP43" s="72">
        <f t="shared" si="8"/>
        <v>0</v>
      </c>
      <c r="AQ43" s="69">
        <v>0</v>
      </c>
      <c r="AR43" s="69">
        <v>0</v>
      </c>
      <c r="AS43" s="66">
        <v>0</v>
      </c>
      <c r="AT43" s="71"/>
    </row>
    <row r="44" spans="1:46" s="2" customFormat="1" ht="49.5" customHeight="1" x14ac:dyDescent="0.2">
      <c r="A44" s="46" t="s">
        <v>98</v>
      </c>
      <c r="B44" s="59" t="s">
        <v>99</v>
      </c>
      <c r="C44" s="60" t="s">
        <v>35</v>
      </c>
      <c r="D44" s="61" t="s">
        <v>31</v>
      </c>
      <c r="E44" s="61" t="s">
        <v>31</v>
      </c>
      <c r="F44" s="48">
        <f t="shared" si="2"/>
        <v>0</v>
      </c>
      <c r="G44" s="62">
        <v>0</v>
      </c>
      <c r="H44" s="49">
        <f>M44+T44+AA44+AH44+AO44</f>
        <v>1</v>
      </c>
      <c r="I44" s="50">
        <f t="shared" si="2"/>
        <v>1415.25</v>
      </c>
      <c r="J44" s="63">
        <f t="shared" si="3"/>
        <v>1415.25</v>
      </c>
      <c r="K44" s="64">
        <v>0</v>
      </c>
      <c r="L44" s="64">
        <v>0</v>
      </c>
      <c r="M44" s="65">
        <v>0</v>
      </c>
      <c r="N44" s="63">
        <f t="shared" si="4"/>
        <v>0</v>
      </c>
      <c r="O44" s="66">
        <v>0</v>
      </c>
      <c r="P44" s="66">
        <v>0</v>
      </c>
      <c r="Q44" s="68">
        <v>0</v>
      </c>
      <c r="R44" s="64">
        <v>0</v>
      </c>
      <c r="S44" s="64">
        <v>0</v>
      </c>
      <c r="T44" s="65">
        <v>0</v>
      </c>
      <c r="U44" s="63">
        <f t="shared" si="5"/>
        <v>0</v>
      </c>
      <c r="V44" s="69">
        <v>0</v>
      </c>
      <c r="W44" s="69">
        <v>0</v>
      </c>
      <c r="X44" s="66">
        <v>0</v>
      </c>
      <c r="Y44" s="64">
        <v>0</v>
      </c>
      <c r="Z44" s="64">
        <v>0</v>
      </c>
      <c r="AA44" s="65">
        <v>1</v>
      </c>
      <c r="AB44" s="72">
        <f t="shared" si="6"/>
        <v>1415.25</v>
      </c>
      <c r="AC44" s="69">
        <v>0</v>
      </c>
      <c r="AD44" s="66">
        <v>1415.25</v>
      </c>
      <c r="AE44" s="66">
        <v>0</v>
      </c>
      <c r="AF44" s="64">
        <v>0</v>
      </c>
      <c r="AG44" s="64">
        <v>0</v>
      </c>
      <c r="AH44" s="65">
        <v>0</v>
      </c>
      <c r="AI44" s="50">
        <f t="shared" si="7"/>
        <v>0</v>
      </c>
      <c r="AJ44" s="69">
        <v>0</v>
      </c>
      <c r="AK44" s="69">
        <v>0</v>
      </c>
      <c r="AL44" s="66">
        <v>0</v>
      </c>
      <c r="AM44" s="64">
        <v>0</v>
      </c>
      <c r="AN44" s="64">
        <v>0</v>
      </c>
      <c r="AO44" s="65">
        <v>0</v>
      </c>
      <c r="AP44" s="72">
        <f t="shared" si="8"/>
        <v>0</v>
      </c>
      <c r="AQ44" s="69">
        <v>0</v>
      </c>
      <c r="AR44" s="69">
        <v>0</v>
      </c>
      <c r="AS44" s="66">
        <v>0</v>
      </c>
      <c r="AT44" s="71"/>
    </row>
    <row r="45" spans="1:46" s="2" customFormat="1" ht="70.5" customHeight="1" x14ac:dyDescent="0.2">
      <c r="A45" s="46" t="s">
        <v>100</v>
      </c>
      <c r="B45" s="59" t="s">
        <v>101</v>
      </c>
      <c r="C45" s="60" t="s">
        <v>35</v>
      </c>
      <c r="D45" s="61" t="s">
        <v>39</v>
      </c>
      <c r="E45" s="61" t="s">
        <v>39</v>
      </c>
      <c r="F45" s="48">
        <f t="shared" si="2"/>
        <v>0</v>
      </c>
      <c r="G45" s="62">
        <v>0</v>
      </c>
      <c r="H45" s="49">
        <f t="shared" si="2"/>
        <v>1</v>
      </c>
      <c r="I45" s="50">
        <f t="shared" si="2"/>
        <v>14400</v>
      </c>
      <c r="J45" s="63">
        <f t="shared" si="3"/>
        <v>14400</v>
      </c>
      <c r="K45" s="64">
        <v>0</v>
      </c>
      <c r="L45" s="64">
        <v>0</v>
      </c>
      <c r="M45" s="65">
        <v>0</v>
      </c>
      <c r="N45" s="63">
        <f t="shared" si="4"/>
        <v>0</v>
      </c>
      <c r="O45" s="66">
        <v>0</v>
      </c>
      <c r="P45" s="67">
        <v>0</v>
      </c>
      <c r="Q45" s="68">
        <v>0</v>
      </c>
      <c r="R45" s="64">
        <v>0</v>
      </c>
      <c r="S45" s="64">
        <v>0</v>
      </c>
      <c r="T45" s="65">
        <v>1</v>
      </c>
      <c r="U45" s="63">
        <f t="shared" si="5"/>
        <v>14400</v>
      </c>
      <c r="V45" s="69">
        <v>0</v>
      </c>
      <c r="W45" s="69">
        <v>14400</v>
      </c>
      <c r="X45" s="66">
        <v>0</v>
      </c>
      <c r="Y45" s="64">
        <v>0</v>
      </c>
      <c r="Z45" s="64">
        <v>0</v>
      </c>
      <c r="AA45" s="65">
        <v>0</v>
      </c>
      <c r="AB45" s="70">
        <f t="shared" si="6"/>
        <v>0</v>
      </c>
      <c r="AC45" s="69">
        <v>0</v>
      </c>
      <c r="AD45" s="69">
        <v>0</v>
      </c>
      <c r="AE45" s="66">
        <v>0</v>
      </c>
      <c r="AF45" s="64">
        <v>0</v>
      </c>
      <c r="AG45" s="64">
        <v>0</v>
      </c>
      <c r="AH45" s="65">
        <v>0</v>
      </c>
      <c r="AI45" s="50">
        <f t="shared" si="7"/>
        <v>0</v>
      </c>
      <c r="AJ45" s="69">
        <v>0</v>
      </c>
      <c r="AK45" s="69">
        <v>0</v>
      </c>
      <c r="AL45" s="66">
        <v>0</v>
      </c>
      <c r="AM45" s="64">
        <v>0</v>
      </c>
      <c r="AN45" s="64">
        <v>0</v>
      </c>
      <c r="AO45" s="65">
        <v>0</v>
      </c>
      <c r="AP45" s="63">
        <f t="shared" si="8"/>
        <v>0</v>
      </c>
      <c r="AQ45" s="69">
        <v>0</v>
      </c>
      <c r="AR45" s="69">
        <v>0</v>
      </c>
      <c r="AS45" s="66">
        <v>0</v>
      </c>
      <c r="AT45" s="71"/>
    </row>
    <row r="46" spans="1:46" s="2" customFormat="1" ht="70.5" customHeight="1" x14ac:dyDescent="0.2">
      <c r="A46" s="46" t="s">
        <v>102</v>
      </c>
      <c r="B46" s="59" t="s">
        <v>103</v>
      </c>
      <c r="C46" s="60" t="s">
        <v>35</v>
      </c>
      <c r="D46" s="61" t="s">
        <v>39</v>
      </c>
      <c r="E46" s="61" t="s">
        <v>39</v>
      </c>
      <c r="F46" s="48">
        <f>K46+R46+Y46+AF46+AM46</f>
        <v>0</v>
      </c>
      <c r="G46" s="62">
        <v>0</v>
      </c>
      <c r="H46" s="49">
        <f>M46+T46+AA46+AH46+AO46</f>
        <v>1</v>
      </c>
      <c r="I46" s="50">
        <f t="shared" si="2"/>
        <v>1186.44</v>
      </c>
      <c r="J46" s="63">
        <f t="shared" si="3"/>
        <v>1186.44</v>
      </c>
      <c r="K46" s="64">
        <v>0</v>
      </c>
      <c r="L46" s="64">
        <v>0</v>
      </c>
      <c r="M46" s="65">
        <v>0</v>
      </c>
      <c r="N46" s="63">
        <f t="shared" si="4"/>
        <v>0</v>
      </c>
      <c r="O46" s="66">
        <v>0</v>
      </c>
      <c r="P46" s="67">
        <v>0</v>
      </c>
      <c r="Q46" s="68">
        <v>0</v>
      </c>
      <c r="R46" s="64">
        <v>0</v>
      </c>
      <c r="S46" s="64">
        <v>0</v>
      </c>
      <c r="T46" s="65">
        <v>0</v>
      </c>
      <c r="U46" s="63">
        <f t="shared" si="5"/>
        <v>0</v>
      </c>
      <c r="V46" s="69">
        <v>0</v>
      </c>
      <c r="W46" s="69">
        <v>0</v>
      </c>
      <c r="X46" s="66">
        <v>0</v>
      </c>
      <c r="Y46" s="64">
        <v>0</v>
      </c>
      <c r="Z46" s="64">
        <v>0</v>
      </c>
      <c r="AA46" s="65">
        <v>0</v>
      </c>
      <c r="AB46" s="70">
        <f t="shared" si="6"/>
        <v>0</v>
      </c>
      <c r="AC46" s="69">
        <v>0</v>
      </c>
      <c r="AD46" s="69">
        <v>0</v>
      </c>
      <c r="AE46" s="66">
        <v>0</v>
      </c>
      <c r="AF46" s="64">
        <v>0</v>
      </c>
      <c r="AG46" s="64">
        <v>0</v>
      </c>
      <c r="AH46" s="65">
        <v>1</v>
      </c>
      <c r="AI46" s="50">
        <f t="shared" si="7"/>
        <v>1186.44</v>
      </c>
      <c r="AJ46" s="69">
        <v>0</v>
      </c>
      <c r="AK46" s="69">
        <v>1186.44</v>
      </c>
      <c r="AL46" s="66">
        <v>0</v>
      </c>
      <c r="AM46" s="64">
        <v>0</v>
      </c>
      <c r="AN46" s="64">
        <v>0</v>
      </c>
      <c r="AO46" s="65">
        <v>0</v>
      </c>
      <c r="AP46" s="63">
        <f t="shared" si="8"/>
        <v>0</v>
      </c>
      <c r="AQ46" s="69">
        <v>0</v>
      </c>
      <c r="AR46" s="69">
        <v>0</v>
      </c>
      <c r="AS46" s="66">
        <v>0</v>
      </c>
      <c r="AT46" s="71"/>
    </row>
    <row r="47" spans="1:46" s="2" customFormat="1" ht="49.5" customHeight="1" x14ac:dyDescent="0.2">
      <c r="A47" s="46" t="s">
        <v>104</v>
      </c>
      <c r="B47" s="59" t="s">
        <v>95</v>
      </c>
      <c r="C47" s="60" t="s">
        <v>35</v>
      </c>
      <c r="D47" s="61" t="s">
        <v>39</v>
      </c>
      <c r="E47" s="61" t="s">
        <v>39</v>
      </c>
      <c r="F47" s="48">
        <f>K47+R47+Y47+AF47+AM47</f>
        <v>0</v>
      </c>
      <c r="G47" s="62">
        <v>0</v>
      </c>
      <c r="H47" s="49">
        <f>M47+T47+AA47+AH47+AO47</f>
        <v>1</v>
      </c>
      <c r="I47" s="50">
        <f t="shared" si="2"/>
        <v>698.31</v>
      </c>
      <c r="J47" s="63">
        <f t="shared" si="3"/>
        <v>698.31</v>
      </c>
      <c r="K47" s="64">
        <v>0</v>
      </c>
      <c r="L47" s="64">
        <v>0</v>
      </c>
      <c r="M47" s="65">
        <v>0</v>
      </c>
      <c r="N47" s="63">
        <f t="shared" si="4"/>
        <v>0</v>
      </c>
      <c r="O47" s="66">
        <v>0</v>
      </c>
      <c r="P47" s="66">
        <v>0</v>
      </c>
      <c r="Q47" s="68">
        <v>0</v>
      </c>
      <c r="R47" s="64">
        <v>0</v>
      </c>
      <c r="S47" s="64">
        <v>0</v>
      </c>
      <c r="T47" s="65">
        <v>0</v>
      </c>
      <c r="U47" s="63">
        <f t="shared" si="5"/>
        <v>0</v>
      </c>
      <c r="V47" s="69">
        <v>0</v>
      </c>
      <c r="W47" s="66">
        <v>0</v>
      </c>
      <c r="X47" s="66">
        <v>0</v>
      </c>
      <c r="Y47" s="64">
        <v>0</v>
      </c>
      <c r="Z47" s="64">
        <v>0</v>
      </c>
      <c r="AA47" s="65">
        <v>0</v>
      </c>
      <c r="AB47" s="72">
        <f t="shared" si="6"/>
        <v>0</v>
      </c>
      <c r="AC47" s="69">
        <v>0</v>
      </c>
      <c r="AD47" s="69">
        <v>0</v>
      </c>
      <c r="AE47" s="66">
        <v>0</v>
      </c>
      <c r="AF47" s="64">
        <v>0</v>
      </c>
      <c r="AG47" s="64">
        <v>0</v>
      </c>
      <c r="AH47" s="65">
        <v>1</v>
      </c>
      <c r="AI47" s="50">
        <f t="shared" si="7"/>
        <v>698.31</v>
      </c>
      <c r="AJ47" s="69">
        <v>0</v>
      </c>
      <c r="AK47" s="66">
        <v>698.31</v>
      </c>
      <c r="AL47" s="66">
        <v>0</v>
      </c>
      <c r="AM47" s="64">
        <v>0</v>
      </c>
      <c r="AN47" s="64">
        <v>0</v>
      </c>
      <c r="AO47" s="65">
        <v>0</v>
      </c>
      <c r="AP47" s="72">
        <f t="shared" si="8"/>
        <v>0</v>
      </c>
      <c r="AQ47" s="69">
        <v>0</v>
      </c>
      <c r="AR47" s="69">
        <v>0</v>
      </c>
      <c r="AS47" s="66">
        <v>0</v>
      </c>
      <c r="AT47" s="71"/>
    </row>
    <row r="48" spans="1:46" s="2" customFormat="1" ht="48" customHeight="1" x14ac:dyDescent="0.2">
      <c r="A48" s="46" t="s">
        <v>105</v>
      </c>
      <c r="B48" s="59" t="s">
        <v>89</v>
      </c>
      <c r="C48" s="60" t="s">
        <v>35</v>
      </c>
      <c r="D48" s="61" t="s">
        <v>39</v>
      </c>
      <c r="E48" s="61" t="s">
        <v>39</v>
      </c>
      <c r="F48" s="48">
        <f>K48+R48+Y48+AF48+AM48</f>
        <v>0</v>
      </c>
      <c r="G48" s="62">
        <v>0</v>
      </c>
      <c r="H48" s="49">
        <f>M48+T48+AA48+AH48+AO48</f>
        <v>1</v>
      </c>
      <c r="I48" s="50">
        <f t="shared" si="2"/>
        <v>1949.15</v>
      </c>
      <c r="J48" s="63">
        <f t="shared" si="3"/>
        <v>1949.15</v>
      </c>
      <c r="K48" s="64">
        <v>0</v>
      </c>
      <c r="L48" s="64">
        <v>0</v>
      </c>
      <c r="M48" s="65">
        <v>0</v>
      </c>
      <c r="N48" s="63">
        <f t="shared" si="4"/>
        <v>0</v>
      </c>
      <c r="O48" s="66">
        <v>0</v>
      </c>
      <c r="P48" s="67">
        <v>0</v>
      </c>
      <c r="Q48" s="68">
        <v>0</v>
      </c>
      <c r="R48" s="64">
        <v>0</v>
      </c>
      <c r="S48" s="64">
        <v>0</v>
      </c>
      <c r="T48" s="65">
        <v>0</v>
      </c>
      <c r="U48" s="63">
        <f t="shared" si="5"/>
        <v>0</v>
      </c>
      <c r="V48" s="69">
        <v>0</v>
      </c>
      <c r="W48" s="67">
        <v>0</v>
      </c>
      <c r="X48" s="66">
        <v>0</v>
      </c>
      <c r="Y48" s="64">
        <v>0</v>
      </c>
      <c r="Z48" s="64">
        <v>0</v>
      </c>
      <c r="AA48" s="65">
        <v>0</v>
      </c>
      <c r="AB48" s="70">
        <f t="shared" si="6"/>
        <v>0</v>
      </c>
      <c r="AC48" s="69">
        <v>0</v>
      </c>
      <c r="AD48" s="69">
        <v>0</v>
      </c>
      <c r="AE48" s="66">
        <v>0</v>
      </c>
      <c r="AF48" s="64">
        <v>0</v>
      </c>
      <c r="AG48" s="64">
        <v>0</v>
      </c>
      <c r="AH48" s="65">
        <v>1</v>
      </c>
      <c r="AI48" s="50">
        <f t="shared" si="7"/>
        <v>1949.15</v>
      </c>
      <c r="AJ48" s="69">
        <v>0</v>
      </c>
      <c r="AK48" s="67">
        <v>1949.15</v>
      </c>
      <c r="AL48" s="66">
        <v>0</v>
      </c>
      <c r="AM48" s="64">
        <v>0</v>
      </c>
      <c r="AN48" s="64">
        <v>0</v>
      </c>
      <c r="AO48" s="65">
        <v>0</v>
      </c>
      <c r="AP48" s="63">
        <f t="shared" si="8"/>
        <v>0</v>
      </c>
      <c r="AQ48" s="69">
        <v>0</v>
      </c>
      <c r="AR48" s="69">
        <v>0</v>
      </c>
      <c r="AS48" s="66">
        <v>0</v>
      </c>
      <c r="AT48" s="71"/>
    </row>
    <row r="49" spans="1:46" s="2" customFormat="1" ht="48" customHeight="1" x14ac:dyDescent="0.2">
      <c r="A49" s="46" t="s">
        <v>106</v>
      </c>
      <c r="B49" s="59" t="s">
        <v>107</v>
      </c>
      <c r="C49" s="60" t="s">
        <v>35</v>
      </c>
      <c r="D49" s="61" t="s">
        <v>39</v>
      </c>
      <c r="E49" s="61" t="s">
        <v>39</v>
      </c>
      <c r="F49" s="48">
        <f>K49+R49+Y49+AF49+AM49</f>
        <v>0</v>
      </c>
      <c r="G49" s="62">
        <v>0</v>
      </c>
      <c r="H49" s="49">
        <f>M49+T49+AA49+AH49+AO49</f>
        <v>1</v>
      </c>
      <c r="I49" s="50">
        <f t="shared" si="2"/>
        <v>2584.75</v>
      </c>
      <c r="J49" s="63">
        <f t="shared" si="3"/>
        <v>2584.75</v>
      </c>
      <c r="K49" s="64">
        <v>0</v>
      </c>
      <c r="L49" s="64">
        <v>0</v>
      </c>
      <c r="M49" s="65">
        <v>0</v>
      </c>
      <c r="N49" s="63">
        <f t="shared" si="4"/>
        <v>0</v>
      </c>
      <c r="O49" s="66">
        <v>0</v>
      </c>
      <c r="P49" s="67">
        <v>0</v>
      </c>
      <c r="Q49" s="68">
        <v>0</v>
      </c>
      <c r="R49" s="64">
        <v>0</v>
      </c>
      <c r="S49" s="64">
        <v>0</v>
      </c>
      <c r="T49" s="65">
        <v>0</v>
      </c>
      <c r="U49" s="63">
        <f t="shared" si="5"/>
        <v>0</v>
      </c>
      <c r="V49" s="69">
        <v>0</v>
      </c>
      <c r="W49" s="67">
        <v>0</v>
      </c>
      <c r="X49" s="66">
        <v>0</v>
      </c>
      <c r="Y49" s="64">
        <v>0</v>
      </c>
      <c r="Z49" s="64">
        <v>0</v>
      </c>
      <c r="AA49" s="65">
        <v>0</v>
      </c>
      <c r="AB49" s="70">
        <f t="shared" si="6"/>
        <v>0</v>
      </c>
      <c r="AC49" s="69">
        <v>0</v>
      </c>
      <c r="AD49" s="69">
        <v>0</v>
      </c>
      <c r="AE49" s="66">
        <v>0</v>
      </c>
      <c r="AF49" s="64">
        <v>0</v>
      </c>
      <c r="AG49" s="64">
        <v>0</v>
      </c>
      <c r="AH49" s="65">
        <v>1</v>
      </c>
      <c r="AI49" s="50">
        <f t="shared" si="7"/>
        <v>2584.75</v>
      </c>
      <c r="AJ49" s="69">
        <v>0</v>
      </c>
      <c r="AK49" s="67">
        <v>2584.75</v>
      </c>
      <c r="AL49" s="66">
        <v>0</v>
      </c>
      <c r="AM49" s="64">
        <v>0</v>
      </c>
      <c r="AN49" s="64">
        <v>0</v>
      </c>
      <c r="AO49" s="65">
        <v>0</v>
      </c>
      <c r="AP49" s="63">
        <f t="shared" si="8"/>
        <v>0</v>
      </c>
      <c r="AQ49" s="69">
        <v>0</v>
      </c>
      <c r="AR49" s="69">
        <v>0</v>
      </c>
      <c r="AS49" s="66">
        <v>0</v>
      </c>
      <c r="AT49" s="71"/>
    </row>
    <row r="50" spans="1:46" s="2" customFormat="1" ht="51.75" customHeight="1" x14ac:dyDescent="0.2">
      <c r="A50" s="46" t="s">
        <v>108</v>
      </c>
      <c r="B50" s="59" t="s">
        <v>109</v>
      </c>
      <c r="C50" s="60" t="s">
        <v>35</v>
      </c>
      <c r="D50" s="61" t="s">
        <v>40</v>
      </c>
      <c r="E50" s="61" t="s">
        <v>40</v>
      </c>
      <c r="F50" s="48">
        <f t="shared" si="2"/>
        <v>0</v>
      </c>
      <c r="G50" s="62">
        <v>0</v>
      </c>
      <c r="H50" s="49">
        <f t="shared" si="2"/>
        <v>2</v>
      </c>
      <c r="I50" s="50">
        <f t="shared" si="2"/>
        <v>798.31</v>
      </c>
      <c r="J50" s="63">
        <f t="shared" si="3"/>
        <v>798.31</v>
      </c>
      <c r="K50" s="64">
        <v>0</v>
      </c>
      <c r="L50" s="64">
        <v>0</v>
      </c>
      <c r="M50" s="65">
        <v>0</v>
      </c>
      <c r="N50" s="63">
        <f t="shared" si="4"/>
        <v>0</v>
      </c>
      <c r="O50" s="66">
        <v>0</v>
      </c>
      <c r="P50" s="66">
        <v>0</v>
      </c>
      <c r="Q50" s="68">
        <v>0</v>
      </c>
      <c r="R50" s="64">
        <v>0</v>
      </c>
      <c r="S50" s="64">
        <v>0</v>
      </c>
      <c r="T50" s="65">
        <v>0</v>
      </c>
      <c r="U50" s="63">
        <f t="shared" si="5"/>
        <v>0</v>
      </c>
      <c r="V50" s="69">
        <v>0</v>
      </c>
      <c r="W50" s="69">
        <v>0</v>
      </c>
      <c r="X50" s="66">
        <v>0</v>
      </c>
      <c r="Y50" s="64">
        <v>0</v>
      </c>
      <c r="Z50" s="64">
        <v>0</v>
      </c>
      <c r="AA50" s="65">
        <v>2</v>
      </c>
      <c r="AB50" s="72">
        <f t="shared" si="6"/>
        <v>798.31</v>
      </c>
      <c r="AC50" s="69">
        <v>0</v>
      </c>
      <c r="AD50" s="69">
        <v>798.31</v>
      </c>
      <c r="AE50" s="66">
        <v>0</v>
      </c>
      <c r="AF50" s="64">
        <v>0</v>
      </c>
      <c r="AG50" s="64">
        <v>0</v>
      </c>
      <c r="AH50" s="65">
        <v>0</v>
      </c>
      <c r="AI50" s="50">
        <f t="shared" si="7"/>
        <v>0</v>
      </c>
      <c r="AJ50" s="69">
        <v>0</v>
      </c>
      <c r="AK50" s="69">
        <v>0</v>
      </c>
      <c r="AL50" s="66">
        <v>0</v>
      </c>
      <c r="AM50" s="64">
        <v>0</v>
      </c>
      <c r="AN50" s="64">
        <v>0</v>
      </c>
      <c r="AO50" s="65">
        <v>0</v>
      </c>
      <c r="AP50" s="72">
        <f t="shared" si="8"/>
        <v>0</v>
      </c>
      <c r="AQ50" s="69">
        <v>0</v>
      </c>
      <c r="AR50" s="69">
        <v>0</v>
      </c>
      <c r="AS50" s="66">
        <v>0</v>
      </c>
      <c r="AT50" s="71"/>
    </row>
    <row r="51" spans="1:46" s="2" customFormat="1" ht="45" customHeight="1" thickBot="1" x14ac:dyDescent="0.25">
      <c r="A51" s="73" t="s">
        <v>110</v>
      </c>
      <c r="B51" s="74" t="s">
        <v>111</v>
      </c>
      <c r="C51" s="75" t="s">
        <v>35</v>
      </c>
      <c r="D51" s="76" t="s">
        <v>40</v>
      </c>
      <c r="E51" s="76" t="s">
        <v>40</v>
      </c>
      <c r="F51" s="77">
        <f t="shared" si="2"/>
        <v>0</v>
      </c>
      <c r="G51" s="78">
        <v>0</v>
      </c>
      <c r="H51" s="79">
        <f t="shared" si="2"/>
        <v>2</v>
      </c>
      <c r="I51" s="80">
        <f t="shared" si="2"/>
        <v>930.51</v>
      </c>
      <c r="J51" s="81">
        <f t="shared" si="3"/>
        <v>930.51</v>
      </c>
      <c r="K51" s="82">
        <v>0</v>
      </c>
      <c r="L51" s="83">
        <v>0</v>
      </c>
      <c r="M51" s="84">
        <v>0</v>
      </c>
      <c r="N51" s="81">
        <f t="shared" si="4"/>
        <v>0</v>
      </c>
      <c r="O51" s="85">
        <v>0</v>
      </c>
      <c r="P51" s="85">
        <v>0</v>
      </c>
      <c r="Q51" s="86">
        <v>0</v>
      </c>
      <c r="R51" s="82">
        <v>0</v>
      </c>
      <c r="S51" s="83">
        <v>0</v>
      </c>
      <c r="T51" s="84">
        <v>0</v>
      </c>
      <c r="U51" s="81">
        <f t="shared" si="5"/>
        <v>0</v>
      </c>
      <c r="V51" s="86">
        <v>0</v>
      </c>
      <c r="W51" s="86">
        <v>0</v>
      </c>
      <c r="X51" s="85">
        <v>0</v>
      </c>
      <c r="Y51" s="82">
        <v>0</v>
      </c>
      <c r="Z51" s="83">
        <v>0</v>
      </c>
      <c r="AA51" s="84">
        <v>2</v>
      </c>
      <c r="AB51" s="87">
        <f t="shared" si="6"/>
        <v>930.51</v>
      </c>
      <c r="AC51" s="86">
        <v>0</v>
      </c>
      <c r="AD51" s="86">
        <v>930.51</v>
      </c>
      <c r="AE51" s="85">
        <v>0</v>
      </c>
      <c r="AF51" s="82">
        <v>0</v>
      </c>
      <c r="AG51" s="83">
        <v>0</v>
      </c>
      <c r="AH51" s="88">
        <v>0</v>
      </c>
      <c r="AI51" s="80">
        <f t="shared" si="7"/>
        <v>0</v>
      </c>
      <c r="AJ51" s="86">
        <v>0</v>
      </c>
      <c r="AK51" s="86">
        <v>0</v>
      </c>
      <c r="AL51" s="85">
        <v>0</v>
      </c>
      <c r="AM51" s="82">
        <v>0</v>
      </c>
      <c r="AN51" s="83">
        <v>0</v>
      </c>
      <c r="AO51" s="88">
        <v>0</v>
      </c>
      <c r="AP51" s="87">
        <f t="shared" si="8"/>
        <v>0</v>
      </c>
      <c r="AQ51" s="86">
        <v>0</v>
      </c>
      <c r="AR51" s="86">
        <v>0</v>
      </c>
      <c r="AS51" s="85">
        <v>0</v>
      </c>
      <c r="AT51" s="89"/>
    </row>
    <row r="52" spans="1:46" ht="21.95" customHeight="1" x14ac:dyDescent="0.25">
      <c r="A52" s="90"/>
      <c r="B52" s="128"/>
      <c r="C52" s="128"/>
      <c r="D52" s="128"/>
      <c r="E52" s="91"/>
      <c r="F52" s="90"/>
      <c r="G52" s="92"/>
      <c r="H52" s="93"/>
      <c r="I52" s="94"/>
      <c r="J52" s="94"/>
      <c r="K52" s="95"/>
      <c r="L52" s="90"/>
      <c r="M52" s="96"/>
      <c r="N52" s="90"/>
      <c r="O52" s="90"/>
      <c r="P52" s="90"/>
      <c r="Q52" s="90"/>
      <c r="R52" s="90"/>
      <c r="S52" s="128"/>
      <c r="T52" s="128"/>
      <c r="U52" s="128"/>
      <c r="V52" s="128"/>
      <c r="W52" s="128"/>
      <c r="X52" s="91"/>
      <c r="Y52" s="92"/>
      <c r="Z52" s="92"/>
      <c r="AA52" s="97"/>
      <c r="AB52" s="90"/>
      <c r="AC52" s="90"/>
      <c r="AD52" s="90"/>
      <c r="AE52" s="90"/>
      <c r="AF52" s="92"/>
      <c r="AG52" s="92"/>
      <c r="AH52" s="97"/>
      <c r="AI52" s="90"/>
      <c r="AJ52" s="90"/>
      <c r="AK52" s="90"/>
      <c r="AL52" s="90"/>
      <c r="AM52" s="92"/>
      <c r="AN52" s="92"/>
      <c r="AO52" s="97"/>
      <c r="AP52" s="90"/>
      <c r="AQ52" s="90"/>
      <c r="AR52" s="90"/>
      <c r="AS52" s="90"/>
      <c r="AT52" s="90"/>
    </row>
    <row r="53" spans="1:46" ht="21.95" customHeight="1" x14ac:dyDescent="0.2">
      <c r="A53" s="90"/>
      <c r="B53" s="98"/>
      <c r="C53" s="94"/>
      <c r="D53" s="94"/>
      <c r="E53" s="90"/>
      <c r="F53" s="90"/>
      <c r="G53" s="90"/>
      <c r="H53" s="93"/>
      <c r="I53" s="99"/>
      <c r="J53" s="94"/>
      <c r="K53" s="95"/>
      <c r="L53" s="90"/>
      <c r="M53" s="96"/>
      <c r="N53" s="99"/>
      <c r="O53" s="90"/>
      <c r="P53" s="90"/>
      <c r="Q53" s="90"/>
      <c r="R53" s="90"/>
      <c r="S53" s="90"/>
      <c r="T53" s="96"/>
      <c r="U53" s="99"/>
      <c r="V53" s="90"/>
      <c r="W53" s="90"/>
      <c r="X53" s="92"/>
      <c r="Y53" s="92"/>
      <c r="Z53" s="92"/>
      <c r="AA53" s="96"/>
      <c r="AB53" s="99"/>
      <c r="AC53" s="90"/>
      <c r="AD53" s="90"/>
      <c r="AE53" s="90"/>
      <c r="AF53" s="92"/>
      <c r="AG53" s="92"/>
      <c r="AH53" s="96"/>
      <c r="AI53" s="99"/>
      <c r="AJ53" s="90"/>
      <c r="AK53" s="90"/>
      <c r="AL53" s="90"/>
      <c r="AM53" s="92"/>
      <c r="AN53" s="92"/>
      <c r="AO53" s="96"/>
      <c r="AP53" s="99"/>
      <c r="AQ53" s="90"/>
      <c r="AR53" s="90"/>
      <c r="AS53" s="90"/>
      <c r="AT53" s="90"/>
    </row>
    <row r="54" spans="1:46" ht="23.25" customHeight="1" x14ac:dyDescent="0.3">
      <c r="A54" s="90"/>
      <c r="B54" s="100"/>
      <c r="C54" s="101"/>
      <c r="D54" s="101"/>
      <c r="E54" s="102"/>
      <c r="F54" s="103"/>
      <c r="G54" s="102"/>
      <c r="H54" s="104"/>
      <c r="I54" s="99"/>
      <c r="J54" s="94"/>
      <c r="K54" s="95"/>
      <c r="L54" s="90"/>
      <c r="M54" s="96"/>
      <c r="N54" s="99"/>
      <c r="O54" s="90"/>
      <c r="P54" s="90"/>
      <c r="Q54" s="90"/>
      <c r="R54" s="90"/>
      <c r="S54" s="91"/>
      <c r="T54" s="91"/>
      <c r="U54" s="99"/>
      <c r="V54" s="91"/>
      <c r="W54" s="91"/>
      <c r="X54" s="91"/>
      <c r="Y54" s="92"/>
      <c r="Z54" s="92"/>
      <c r="AA54" s="97"/>
      <c r="AB54" s="99"/>
      <c r="AC54" s="90"/>
      <c r="AD54" s="90"/>
      <c r="AE54" s="90"/>
      <c r="AF54" s="92"/>
      <c r="AG54" s="92"/>
      <c r="AH54" s="97"/>
      <c r="AI54" s="99"/>
      <c r="AJ54" s="90"/>
      <c r="AK54" s="90"/>
      <c r="AL54" s="90"/>
      <c r="AM54" s="92"/>
      <c r="AN54" s="92"/>
      <c r="AO54" s="97"/>
      <c r="AP54" s="99"/>
      <c r="AQ54" s="90"/>
      <c r="AR54" s="90"/>
      <c r="AS54" s="90"/>
      <c r="AT54" s="90"/>
    </row>
    <row r="55" spans="1:46" ht="24" customHeight="1" x14ac:dyDescent="0.3">
      <c r="A55" s="90"/>
      <c r="B55" s="100"/>
      <c r="C55" s="103"/>
      <c r="D55" s="103"/>
      <c r="E55" s="103"/>
      <c r="F55" s="103"/>
      <c r="G55" s="103"/>
      <c r="H55" s="104"/>
      <c r="I55" s="99"/>
      <c r="J55" s="94"/>
      <c r="K55" s="95"/>
      <c r="L55" s="90"/>
      <c r="M55" s="96"/>
      <c r="N55" s="99"/>
      <c r="O55" s="90"/>
      <c r="P55" s="90"/>
      <c r="Q55" s="90"/>
      <c r="R55" s="90"/>
      <c r="S55" s="90"/>
      <c r="T55" s="96"/>
      <c r="U55" s="99"/>
      <c r="V55" s="90"/>
      <c r="W55" s="90"/>
      <c r="X55" s="92"/>
      <c r="Y55" s="92"/>
      <c r="Z55" s="92"/>
      <c r="AA55" s="96"/>
      <c r="AB55" s="99"/>
      <c r="AC55" s="90"/>
      <c r="AD55" s="90"/>
      <c r="AE55" s="90"/>
      <c r="AF55" s="92"/>
      <c r="AG55" s="92"/>
      <c r="AH55" s="96"/>
      <c r="AI55" s="99"/>
      <c r="AJ55" s="90"/>
      <c r="AK55" s="90"/>
      <c r="AL55" s="90"/>
      <c r="AM55" s="92"/>
      <c r="AN55" s="92"/>
      <c r="AO55" s="96"/>
      <c r="AP55" s="99"/>
      <c r="AQ55" s="90"/>
      <c r="AR55" s="90"/>
      <c r="AS55" s="90"/>
      <c r="AT55" s="90"/>
    </row>
    <row r="56" spans="1:46" ht="24" customHeight="1" x14ac:dyDescent="0.3">
      <c r="A56" s="90"/>
      <c r="B56" s="100"/>
      <c r="C56" s="103"/>
      <c r="D56" s="103"/>
      <c r="E56" s="103"/>
      <c r="F56" s="103"/>
      <c r="G56" s="103"/>
      <c r="H56" s="104"/>
      <c r="I56" s="99"/>
      <c r="J56" s="94"/>
      <c r="K56" s="95"/>
      <c r="L56" s="90"/>
      <c r="M56" s="96"/>
      <c r="N56" s="90"/>
      <c r="O56" s="90"/>
      <c r="P56" s="90"/>
      <c r="Q56" s="90"/>
      <c r="R56" s="90"/>
      <c r="S56" s="90"/>
      <c r="T56" s="96"/>
      <c r="U56" s="90"/>
      <c r="V56" s="90"/>
      <c r="W56" s="90"/>
      <c r="X56" s="92"/>
      <c r="Y56" s="92"/>
      <c r="Z56" s="92"/>
      <c r="AA56" s="96"/>
      <c r="AB56" s="90"/>
      <c r="AC56" s="90"/>
      <c r="AD56" s="90"/>
      <c r="AE56" s="90"/>
      <c r="AF56" s="92"/>
      <c r="AG56" s="92"/>
      <c r="AH56" s="96"/>
      <c r="AI56" s="90"/>
      <c r="AJ56" s="90"/>
      <c r="AK56" s="90"/>
      <c r="AL56" s="90"/>
      <c r="AM56" s="92"/>
      <c r="AN56" s="92"/>
      <c r="AO56" s="96"/>
      <c r="AP56" s="90"/>
      <c r="AQ56" s="90"/>
      <c r="AR56" s="90"/>
      <c r="AS56" s="90"/>
      <c r="AT56" s="90"/>
    </row>
    <row r="57" spans="1:46" ht="15.75" x14ac:dyDescent="0.25">
      <c r="A57" s="90"/>
      <c r="B57" s="128"/>
      <c r="C57" s="128"/>
      <c r="D57" s="128"/>
      <c r="E57" s="91"/>
      <c r="F57" s="90"/>
      <c r="G57" s="92"/>
      <c r="H57" s="93"/>
      <c r="I57" s="94"/>
      <c r="J57" s="94"/>
      <c r="K57" s="95"/>
      <c r="L57" s="90"/>
      <c r="M57" s="96"/>
      <c r="N57" s="90"/>
      <c r="O57" s="90"/>
      <c r="P57" s="90"/>
      <c r="Q57" s="90"/>
      <c r="R57" s="90"/>
      <c r="S57" s="91"/>
      <c r="T57" s="91"/>
      <c r="U57" s="91"/>
      <c r="V57" s="91"/>
      <c r="W57" s="91"/>
      <c r="X57" s="91"/>
      <c r="Y57" s="92"/>
      <c r="Z57" s="92"/>
      <c r="AA57" s="97"/>
      <c r="AB57" s="90"/>
      <c r="AC57" s="90"/>
      <c r="AD57" s="90"/>
      <c r="AE57" s="90"/>
      <c r="AF57" s="92"/>
      <c r="AG57" s="92"/>
      <c r="AH57" s="97"/>
      <c r="AI57" s="90"/>
      <c r="AJ57" s="90"/>
      <c r="AK57" s="90"/>
      <c r="AL57" s="90"/>
      <c r="AM57" s="92"/>
      <c r="AN57" s="92"/>
      <c r="AO57" s="97"/>
      <c r="AP57" s="90"/>
      <c r="AQ57" s="90"/>
      <c r="AR57" s="90"/>
      <c r="AS57" s="90"/>
      <c r="AT57" s="90"/>
    </row>
    <row r="58" spans="1:46" ht="20.25" x14ac:dyDescent="0.3">
      <c r="A58" s="103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96"/>
      <c r="N58" s="90"/>
      <c r="O58" s="90"/>
      <c r="P58" s="90"/>
      <c r="Q58" s="90"/>
      <c r="R58" s="90"/>
      <c r="S58" s="90"/>
      <c r="T58" s="96"/>
      <c r="U58" s="90"/>
      <c r="V58" s="90"/>
      <c r="W58" s="90"/>
      <c r="X58" s="92"/>
      <c r="Y58" s="92"/>
      <c r="Z58" s="92"/>
      <c r="AA58" s="96"/>
      <c r="AB58" s="90"/>
      <c r="AC58" s="90"/>
      <c r="AD58" s="90"/>
      <c r="AE58" s="90"/>
      <c r="AF58" s="92"/>
      <c r="AG58" s="92"/>
      <c r="AH58" s="96"/>
      <c r="AI58" s="90"/>
      <c r="AJ58" s="90"/>
      <c r="AK58" s="90"/>
      <c r="AL58" s="90"/>
      <c r="AM58" s="92"/>
      <c r="AN58" s="92"/>
      <c r="AO58" s="96"/>
      <c r="AP58" s="90"/>
      <c r="AQ58" s="90"/>
      <c r="AR58" s="90"/>
      <c r="AS58" s="90"/>
      <c r="AT58" s="90"/>
    </row>
    <row r="59" spans="1:46" ht="18.75" x14ac:dyDescent="0.3">
      <c r="A59" s="103"/>
      <c r="B59" s="127"/>
      <c r="C59" s="127"/>
      <c r="D59" s="127"/>
      <c r="E59" s="103"/>
      <c r="F59" s="90"/>
      <c r="G59" s="103"/>
      <c r="H59" s="93"/>
      <c r="I59" s="94"/>
      <c r="J59" s="94"/>
      <c r="K59" s="95"/>
      <c r="L59" s="90"/>
      <c r="M59" s="96"/>
      <c r="N59" s="90"/>
      <c r="O59" s="90"/>
      <c r="P59" s="90"/>
      <c r="Q59" s="90"/>
      <c r="R59" s="90"/>
      <c r="S59" s="128"/>
      <c r="T59" s="128"/>
      <c r="U59" s="128"/>
      <c r="V59" s="128"/>
      <c r="W59" s="128"/>
      <c r="X59" s="91"/>
      <c r="Y59" s="92"/>
      <c r="Z59" s="92"/>
      <c r="AA59" s="97"/>
      <c r="AB59" s="90"/>
      <c r="AC59" s="90"/>
      <c r="AD59" s="90"/>
      <c r="AE59" s="90"/>
      <c r="AF59" s="92"/>
      <c r="AG59" s="92"/>
      <c r="AH59" s="97"/>
      <c r="AI59" s="90"/>
      <c r="AJ59" s="90"/>
      <c r="AK59" s="90"/>
      <c r="AL59" s="90"/>
      <c r="AM59" s="92"/>
      <c r="AN59" s="92"/>
      <c r="AO59" s="97"/>
      <c r="AP59" s="90"/>
      <c r="AQ59" s="90"/>
      <c r="AR59" s="90"/>
      <c r="AS59" s="90"/>
      <c r="AT59" s="90"/>
    </row>
    <row r="60" spans="1:46" x14ac:dyDescent="0.2">
      <c r="A60" s="90"/>
      <c r="B60" s="90"/>
      <c r="C60" s="90"/>
      <c r="D60" s="90"/>
      <c r="E60" s="90"/>
      <c r="F60" s="90"/>
      <c r="G60" s="90"/>
      <c r="H60" s="93"/>
      <c r="I60" s="94"/>
      <c r="J60" s="94"/>
      <c r="K60" s="95"/>
      <c r="L60" s="90"/>
      <c r="M60" s="96"/>
      <c r="N60" s="90"/>
      <c r="O60" s="90"/>
      <c r="P60" s="90"/>
      <c r="Q60" s="90"/>
      <c r="R60" s="90"/>
      <c r="S60" s="90"/>
      <c r="T60" s="96"/>
      <c r="U60" s="90"/>
      <c r="V60" s="90"/>
      <c r="W60" s="90"/>
      <c r="X60" s="92"/>
      <c r="Y60" s="92"/>
      <c r="Z60" s="92"/>
      <c r="AA60" s="96"/>
      <c r="AB60" s="90"/>
      <c r="AC60" s="90"/>
      <c r="AD60" s="90"/>
      <c r="AE60" s="90"/>
      <c r="AF60" s="92"/>
      <c r="AG60" s="92"/>
      <c r="AH60" s="96"/>
      <c r="AI60" s="90"/>
      <c r="AJ60" s="90"/>
      <c r="AK60" s="90"/>
      <c r="AL60" s="90"/>
      <c r="AM60" s="92"/>
      <c r="AN60" s="92"/>
      <c r="AO60" s="96"/>
      <c r="AP60" s="90"/>
      <c r="AQ60" s="90"/>
      <c r="AR60" s="90"/>
      <c r="AS60" s="90"/>
      <c r="AT60" s="90"/>
    </row>
    <row r="61" spans="1:46" ht="21.95" customHeight="1" x14ac:dyDescent="0.2">
      <c r="A61" s="90"/>
      <c r="B61" s="98"/>
      <c r="C61" s="94"/>
      <c r="D61" s="94"/>
      <c r="E61" s="90"/>
      <c r="F61" s="90"/>
      <c r="G61" s="90"/>
      <c r="H61" s="93"/>
      <c r="I61" s="99"/>
      <c r="J61" s="94"/>
      <c r="K61" s="95"/>
      <c r="L61" s="90"/>
      <c r="M61" s="96"/>
      <c r="N61" s="99"/>
      <c r="O61" s="90"/>
      <c r="P61" s="90"/>
      <c r="Q61" s="90"/>
      <c r="R61" s="90"/>
      <c r="S61" s="90"/>
      <c r="T61" s="96"/>
      <c r="U61" s="99"/>
      <c r="V61" s="90"/>
      <c r="W61" s="90"/>
      <c r="X61" s="92"/>
      <c r="Y61" s="92"/>
      <c r="Z61" s="92"/>
      <c r="AA61" s="96"/>
      <c r="AB61" s="99"/>
      <c r="AC61" s="90"/>
      <c r="AD61" s="90"/>
      <c r="AE61" s="90"/>
      <c r="AF61" s="92"/>
      <c r="AG61" s="92"/>
      <c r="AH61" s="96"/>
      <c r="AI61" s="99"/>
      <c r="AJ61" s="90"/>
      <c r="AK61" s="90"/>
      <c r="AL61" s="90"/>
      <c r="AM61" s="92"/>
      <c r="AN61" s="92"/>
      <c r="AO61" s="96"/>
      <c r="AP61" s="99"/>
      <c r="AQ61" s="90"/>
      <c r="AR61" s="90"/>
      <c r="AS61" s="90"/>
      <c r="AT61" s="90"/>
    </row>
    <row r="62" spans="1:46" ht="23.25" customHeight="1" x14ac:dyDescent="0.3">
      <c r="A62" s="90"/>
      <c r="B62" s="100"/>
      <c r="C62" s="101"/>
      <c r="D62" s="101"/>
      <c r="E62" s="102"/>
      <c r="F62" s="103"/>
      <c r="G62" s="102"/>
      <c r="H62" s="104"/>
      <c r="I62" s="99"/>
      <c r="J62" s="94"/>
      <c r="K62" s="95"/>
      <c r="L62" s="90"/>
      <c r="M62" s="96"/>
      <c r="N62" s="99"/>
      <c r="O62" s="90"/>
      <c r="P62" s="90"/>
      <c r="Q62" s="90"/>
      <c r="R62" s="90"/>
      <c r="S62" s="91"/>
      <c r="T62" s="91"/>
      <c r="U62" s="99"/>
      <c r="V62" s="91"/>
      <c r="W62" s="91"/>
      <c r="X62" s="91"/>
      <c r="Y62" s="92"/>
      <c r="Z62" s="92"/>
      <c r="AA62" s="97"/>
      <c r="AB62" s="99"/>
      <c r="AC62" s="90"/>
      <c r="AD62" s="90"/>
      <c r="AE62" s="90"/>
      <c r="AF62" s="92"/>
      <c r="AG62" s="92"/>
      <c r="AH62" s="97"/>
      <c r="AI62" s="99"/>
      <c r="AJ62" s="90"/>
      <c r="AK62" s="90"/>
      <c r="AL62" s="90"/>
      <c r="AM62" s="92"/>
      <c r="AN62" s="92"/>
      <c r="AO62" s="97"/>
      <c r="AP62" s="99"/>
      <c r="AQ62" s="90"/>
      <c r="AR62" s="90"/>
      <c r="AS62" s="90"/>
      <c r="AT62" s="90"/>
    </row>
    <row r="63" spans="1:46" ht="24" customHeight="1" x14ac:dyDescent="0.3">
      <c r="A63" s="90"/>
      <c r="B63" s="100"/>
      <c r="C63" s="103"/>
      <c r="D63" s="103"/>
      <c r="E63" s="103"/>
      <c r="F63" s="103"/>
      <c r="G63" s="103"/>
      <c r="H63" s="104"/>
      <c r="I63" s="99"/>
      <c r="J63" s="94"/>
      <c r="K63" s="95"/>
      <c r="L63" s="90"/>
      <c r="M63" s="96"/>
      <c r="N63" s="99"/>
      <c r="O63" s="90"/>
      <c r="P63" s="90"/>
      <c r="Q63" s="90"/>
      <c r="R63" s="90"/>
      <c r="S63" s="90"/>
      <c r="T63" s="96"/>
      <c r="U63" s="99"/>
      <c r="V63" s="90"/>
      <c r="W63" s="90"/>
      <c r="X63" s="92"/>
      <c r="Y63" s="92"/>
      <c r="Z63" s="92"/>
      <c r="AA63" s="96"/>
      <c r="AB63" s="99"/>
      <c r="AC63" s="90"/>
      <c r="AD63" s="90"/>
      <c r="AE63" s="90"/>
      <c r="AF63" s="92"/>
      <c r="AG63" s="92"/>
      <c r="AH63" s="96"/>
      <c r="AI63" s="99"/>
      <c r="AJ63" s="90"/>
      <c r="AK63" s="90"/>
      <c r="AL63" s="90"/>
      <c r="AM63" s="92"/>
      <c r="AN63" s="92"/>
      <c r="AO63" s="96"/>
      <c r="AP63" s="99"/>
      <c r="AQ63" s="90"/>
      <c r="AR63" s="90"/>
      <c r="AS63" s="90"/>
      <c r="AT63" s="90"/>
    </row>
    <row r="64" spans="1:46" ht="15.75" x14ac:dyDescent="0.25">
      <c r="A64" s="90"/>
      <c r="B64" s="128"/>
      <c r="C64" s="128"/>
      <c r="D64" s="128"/>
      <c r="E64" s="105"/>
      <c r="F64" s="90"/>
      <c r="G64" s="90"/>
      <c r="H64" s="93"/>
      <c r="I64" s="94"/>
      <c r="J64" s="94"/>
      <c r="K64" s="95"/>
      <c r="L64" s="90"/>
      <c r="M64" s="96"/>
      <c r="N64" s="90"/>
      <c r="O64" s="90"/>
      <c r="P64" s="90"/>
      <c r="Q64" s="90"/>
      <c r="R64" s="90"/>
      <c r="S64" s="128"/>
      <c r="T64" s="128"/>
      <c r="U64" s="128"/>
      <c r="V64" s="128"/>
      <c r="W64" s="128"/>
      <c r="X64" s="91"/>
      <c r="Y64" s="92"/>
      <c r="Z64" s="92"/>
      <c r="AA64" s="97"/>
      <c r="AB64" s="90"/>
      <c r="AC64" s="90"/>
      <c r="AD64" s="90"/>
      <c r="AE64" s="90"/>
      <c r="AF64" s="92"/>
      <c r="AG64" s="92"/>
      <c r="AH64" s="97"/>
      <c r="AI64" s="90"/>
      <c r="AJ64" s="90"/>
      <c r="AK64" s="90"/>
      <c r="AL64" s="90"/>
      <c r="AM64" s="92"/>
      <c r="AN64" s="92"/>
      <c r="AO64" s="97"/>
      <c r="AP64" s="90"/>
      <c r="AQ64" s="90"/>
      <c r="AR64" s="90"/>
      <c r="AS64" s="90"/>
      <c r="AT64" s="90"/>
    </row>
    <row r="65" spans="1:46" x14ac:dyDescent="0.2">
      <c r="A65" s="90"/>
      <c r="B65" s="90"/>
      <c r="C65" s="90"/>
      <c r="D65" s="90"/>
      <c r="E65" s="90"/>
      <c r="F65" s="90"/>
      <c r="G65" s="90"/>
      <c r="H65" s="93"/>
      <c r="I65" s="94"/>
      <c r="J65" s="94"/>
      <c r="K65" s="95"/>
      <c r="L65" s="90"/>
      <c r="M65" s="96"/>
      <c r="N65" s="90"/>
      <c r="O65" s="90"/>
      <c r="P65" s="90"/>
      <c r="Q65" s="90"/>
      <c r="R65" s="90"/>
      <c r="S65" s="90"/>
      <c r="T65" s="96"/>
      <c r="U65" s="90"/>
      <c r="V65" s="90"/>
      <c r="W65" s="90"/>
      <c r="X65" s="90"/>
      <c r="Y65" s="90"/>
      <c r="Z65" s="90"/>
      <c r="AA65" s="96"/>
      <c r="AB65" s="90"/>
      <c r="AC65" s="90"/>
      <c r="AD65" s="90"/>
      <c r="AE65" s="90"/>
      <c r="AF65" s="90"/>
      <c r="AG65" s="90"/>
      <c r="AH65" s="96"/>
      <c r="AI65" s="90"/>
      <c r="AJ65" s="90"/>
      <c r="AK65" s="90"/>
      <c r="AL65" s="90"/>
      <c r="AM65" s="90"/>
      <c r="AN65" s="90"/>
      <c r="AO65" s="96"/>
      <c r="AP65" s="90"/>
      <c r="AQ65" s="90"/>
      <c r="AR65" s="90"/>
      <c r="AS65" s="90"/>
      <c r="AT65" s="90"/>
    </row>
    <row r="66" spans="1:46" x14ac:dyDescent="0.2">
      <c r="A66" s="90"/>
      <c r="B66" s="90"/>
      <c r="C66" s="90"/>
      <c r="D66" s="90"/>
      <c r="E66" s="90"/>
      <c r="F66" s="90"/>
      <c r="G66" s="90"/>
      <c r="H66" s="93"/>
      <c r="I66" s="94"/>
      <c r="J66" s="94"/>
      <c r="K66" s="95"/>
      <c r="L66" s="90"/>
      <c r="M66" s="96"/>
      <c r="N66" s="90"/>
      <c r="O66" s="90"/>
      <c r="P66" s="90"/>
      <c r="Q66" s="90"/>
      <c r="R66" s="90"/>
      <c r="S66" s="90"/>
      <c r="T66" s="96"/>
      <c r="U66" s="90"/>
      <c r="V66" s="90"/>
      <c r="W66" s="90"/>
      <c r="X66" s="90"/>
      <c r="Y66" s="90"/>
      <c r="Z66" s="90"/>
      <c r="AA66" s="96"/>
      <c r="AB66" s="90"/>
      <c r="AC66" s="90"/>
      <c r="AD66" s="90"/>
      <c r="AE66" s="90"/>
      <c r="AF66" s="90"/>
      <c r="AG66" s="90"/>
      <c r="AH66" s="96"/>
      <c r="AI66" s="90"/>
      <c r="AJ66" s="90"/>
      <c r="AK66" s="90"/>
      <c r="AL66" s="90"/>
      <c r="AM66" s="90"/>
      <c r="AN66" s="90"/>
      <c r="AO66" s="96"/>
      <c r="AP66" s="90"/>
      <c r="AQ66" s="90"/>
      <c r="AR66" s="90"/>
      <c r="AS66" s="90"/>
      <c r="AT66" s="90"/>
    </row>
    <row r="67" spans="1:46" x14ac:dyDescent="0.2">
      <c r="A67" s="90"/>
      <c r="B67" s="90"/>
      <c r="C67" s="90"/>
      <c r="D67" s="90"/>
      <c r="E67" s="90"/>
      <c r="F67" s="90"/>
      <c r="G67" s="90"/>
      <c r="H67" s="93"/>
      <c r="I67" s="94"/>
      <c r="J67" s="94"/>
      <c r="K67" s="95"/>
      <c r="L67" s="90"/>
      <c r="M67" s="96"/>
      <c r="N67" s="90"/>
      <c r="O67" s="90"/>
      <c r="P67" s="90"/>
      <c r="Q67" s="90"/>
      <c r="R67" s="90"/>
      <c r="S67" s="90"/>
      <c r="T67" s="96"/>
      <c r="U67" s="90"/>
      <c r="V67" s="90"/>
      <c r="W67" s="90"/>
      <c r="X67" s="90"/>
      <c r="Y67" s="90"/>
      <c r="Z67" s="90"/>
      <c r="AA67" s="96"/>
      <c r="AB67" s="90"/>
      <c r="AC67" s="90"/>
      <c r="AD67" s="90"/>
      <c r="AE67" s="90"/>
      <c r="AF67" s="90"/>
      <c r="AG67" s="90"/>
      <c r="AH67" s="96"/>
      <c r="AI67" s="90"/>
      <c r="AJ67" s="90"/>
      <c r="AK67" s="90"/>
      <c r="AL67" s="90"/>
      <c r="AM67" s="90"/>
      <c r="AN67" s="90"/>
      <c r="AO67" s="96"/>
      <c r="AP67" s="90"/>
      <c r="AQ67" s="90"/>
      <c r="AR67" s="90"/>
      <c r="AS67" s="90"/>
      <c r="AT67" s="90"/>
    </row>
    <row r="68" spans="1:46" x14ac:dyDescent="0.2">
      <c r="A68" s="90"/>
      <c r="B68" s="90"/>
      <c r="C68" s="90"/>
      <c r="D68" s="90"/>
      <c r="E68" s="90"/>
      <c r="F68" s="90"/>
      <c r="G68" s="90"/>
      <c r="H68" s="93"/>
      <c r="I68" s="94"/>
      <c r="J68" s="94"/>
      <c r="K68" s="95"/>
      <c r="L68" s="90"/>
      <c r="M68" s="96"/>
      <c r="N68" s="90"/>
      <c r="O68" s="90"/>
      <c r="P68" s="90"/>
      <c r="Q68" s="90"/>
      <c r="R68" s="90"/>
      <c r="S68" s="90"/>
      <c r="T68" s="96"/>
      <c r="U68" s="90"/>
      <c r="V68" s="90"/>
      <c r="W68" s="90"/>
      <c r="X68" s="90"/>
      <c r="Y68" s="90"/>
      <c r="Z68" s="90"/>
      <c r="AA68" s="96"/>
      <c r="AB68" s="90"/>
      <c r="AC68" s="90"/>
      <c r="AD68" s="90"/>
      <c r="AE68" s="90"/>
      <c r="AF68" s="90"/>
      <c r="AG68" s="90"/>
      <c r="AH68" s="96"/>
      <c r="AI68" s="90"/>
      <c r="AJ68" s="90"/>
      <c r="AK68" s="90"/>
      <c r="AL68" s="90"/>
      <c r="AM68" s="90"/>
      <c r="AN68" s="90"/>
      <c r="AO68" s="96"/>
      <c r="AP68" s="90"/>
      <c r="AQ68" s="90"/>
      <c r="AR68" s="90"/>
      <c r="AS68" s="90"/>
      <c r="AT68" s="90"/>
    </row>
    <row r="69" spans="1:46" x14ac:dyDescent="0.2">
      <c r="A69" s="90"/>
      <c r="B69" s="90"/>
      <c r="C69" s="90"/>
      <c r="D69" s="90"/>
      <c r="E69" s="90"/>
      <c r="F69" s="90"/>
      <c r="G69" s="90"/>
      <c r="H69" s="93"/>
      <c r="I69" s="94"/>
      <c r="J69" s="94"/>
      <c r="K69" s="95"/>
      <c r="L69" s="90"/>
      <c r="M69" s="96"/>
      <c r="N69" s="90"/>
      <c r="O69" s="90"/>
      <c r="P69" s="90"/>
      <c r="Q69" s="90"/>
      <c r="R69" s="90"/>
      <c r="S69" s="90"/>
      <c r="T69" s="96"/>
      <c r="U69" s="90"/>
      <c r="V69" s="90"/>
      <c r="W69" s="90"/>
      <c r="X69" s="90"/>
      <c r="Y69" s="90"/>
      <c r="Z69" s="90"/>
      <c r="AA69" s="96"/>
      <c r="AB69" s="90"/>
      <c r="AC69" s="90"/>
      <c r="AD69" s="90"/>
      <c r="AE69" s="90"/>
      <c r="AF69" s="90"/>
      <c r="AG69" s="90"/>
      <c r="AH69" s="96"/>
      <c r="AI69" s="90"/>
      <c r="AJ69" s="90"/>
      <c r="AK69" s="90"/>
      <c r="AL69" s="90"/>
      <c r="AM69" s="90"/>
      <c r="AN69" s="90"/>
      <c r="AO69" s="96"/>
      <c r="AP69" s="90"/>
      <c r="AQ69" s="90"/>
      <c r="AR69" s="90"/>
      <c r="AS69" s="90"/>
      <c r="AT69" s="90"/>
    </row>
    <row r="70" spans="1:46" x14ac:dyDescent="0.2">
      <c r="A70" s="90"/>
      <c r="B70" s="90"/>
      <c r="C70" s="90"/>
      <c r="D70" s="90"/>
      <c r="E70" s="90"/>
      <c r="F70" s="90"/>
      <c r="G70" s="90"/>
      <c r="H70" s="93"/>
      <c r="I70" s="94"/>
      <c r="J70" s="94"/>
      <c r="K70" s="95"/>
      <c r="L70" s="90"/>
      <c r="M70" s="96"/>
      <c r="N70" s="90"/>
      <c r="O70" s="90"/>
      <c r="P70" s="90"/>
      <c r="Q70" s="90"/>
      <c r="R70" s="90"/>
      <c r="S70" s="90"/>
      <c r="T70" s="96"/>
      <c r="U70" s="90"/>
      <c r="V70" s="90"/>
      <c r="W70" s="90"/>
      <c r="X70" s="90"/>
      <c r="Y70" s="90"/>
      <c r="Z70" s="90"/>
      <c r="AA70" s="96"/>
      <c r="AB70" s="90"/>
      <c r="AC70" s="90"/>
      <c r="AD70" s="90"/>
      <c r="AE70" s="90"/>
      <c r="AF70" s="90"/>
      <c r="AG70" s="90"/>
      <c r="AH70" s="96"/>
      <c r="AI70" s="90"/>
      <c r="AJ70" s="90"/>
      <c r="AK70" s="90"/>
      <c r="AL70" s="90"/>
      <c r="AM70" s="90"/>
      <c r="AN70" s="90"/>
      <c r="AO70" s="96"/>
      <c r="AP70" s="90"/>
      <c r="AQ70" s="90"/>
      <c r="AR70" s="90"/>
      <c r="AS70" s="90"/>
      <c r="AT70" s="90"/>
    </row>
    <row r="71" spans="1:46" x14ac:dyDescent="0.2">
      <c r="A71" s="90"/>
      <c r="B71" s="90"/>
      <c r="C71" s="90"/>
      <c r="D71" s="90"/>
      <c r="E71" s="90"/>
      <c r="F71" s="90"/>
      <c r="G71" s="90"/>
      <c r="H71" s="93"/>
      <c r="I71" s="94"/>
      <c r="J71" s="94"/>
      <c r="K71" s="95"/>
      <c r="L71" s="90"/>
      <c r="M71" s="96"/>
      <c r="N71" s="90"/>
      <c r="O71" s="90"/>
      <c r="P71" s="90"/>
      <c r="Q71" s="90"/>
      <c r="R71" s="90"/>
      <c r="S71" s="90"/>
      <c r="T71" s="96"/>
      <c r="U71" s="90"/>
      <c r="V71" s="90"/>
      <c r="W71" s="90"/>
      <c r="X71" s="90"/>
      <c r="Y71" s="90"/>
      <c r="Z71" s="90"/>
      <c r="AA71" s="96"/>
      <c r="AB71" s="90"/>
      <c r="AC71" s="90"/>
      <c r="AD71" s="90"/>
      <c r="AE71" s="90"/>
      <c r="AF71" s="90"/>
      <c r="AG71" s="90"/>
      <c r="AH71" s="96"/>
      <c r="AI71" s="90"/>
      <c r="AJ71" s="90"/>
      <c r="AK71" s="90"/>
      <c r="AL71" s="90"/>
      <c r="AM71" s="90"/>
      <c r="AN71" s="90"/>
      <c r="AO71" s="96"/>
      <c r="AP71" s="90"/>
      <c r="AQ71" s="90"/>
      <c r="AR71" s="90"/>
      <c r="AS71" s="90"/>
      <c r="AT71" s="90"/>
    </row>
    <row r="72" spans="1:46" x14ac:dyDescent="0.2">
      <c r="A72" s="90"/>
      <c r="B72" s="90"/>
      <c r="C72" s="90"/>
      <c r="D72" s="90"/>
      <c r="E72" s="90"/>
      <c r="F72" s="90"/>
      <c r="G72" s="90"/>
      <c r="H72" s="93"/>
      <c r="I72" s="94"/>
      <c r="J72" s="94"/>
      <c r="K72" s="95"/>
      <c r="L72" s="90"/>
      <c r="M72" s="96"/>
      <c r="N72" s="90"/>
      <c r="O72" s="90"/>
      <c r="P72" s="90"/>
      <c r="Q72" s="90"/>
      <c r="R72" s="90"/>
      <c r="S72" s="90"/>
      <c r="T72" s="96"/>
      <c r="U72" s="90"/>
      <c r="V72" s="90"/>
      <c r="W72" s="90"/>
      <c r="X72" s="90"/>
      <c r="Y72" s="90"/>
      <c r="Z72" s="90"/>
      <c r="AA72" s="96"/>
      <c r="AB72" s="90"/>
      <c r="AC72" s="90"/>
      <c r="AD72" s="90"/>
      <c r="AE72" s="90"/>
      <c r="AF72" s="90"/>
      <c r="AG72" s="90"/>
      <c r="AH72" s="96"/>
      <c r="AI72" s="90"/>
      <c r="AJ72" s="90"/>
      <c r="AK72" s="90"/>
      <c r="AL72" s="90"/>
      <c r="AM72" s="90"/>
      <c r="AN72" s="90"/>
      <c r="AO72" s="96"/>
      <c r="AP72" s="90"/>
      <c r="AQ72" s="90"/>
      <c r="AR72" s="90"/>
      <c r="AS72" s="90"/>
      <c r="AT72" s="90"/>
    </row>
    <row r="73" spans="1:46" x14ac:dyDescent="0.2">
      <c r="A73" s="90"/>
      <c r="B73" s="90"/>
      <c r="C73" s="90"/>
      <c r="D73" s="90"/>
      <c r="E73" s="90"/>
      <c r="F73" s="90"/>
      <c r="G73" s="90"/>
      <c r="H73" s="93"/>
      <c r="I73" s="94"/>
      <c r="J73" s="94"/>
      <c r="K73" s="95"/>
      <c r="L73" s="90"/>
      <c r="M73" s="96"/>
      <c r="N73" s="90"/>
      <c r="O73" s="90"/>
      <c r="P73" s="90"/>
      <c r="Q73" s="90"/>
      <c r="R73" s="90"/>
      <c r="S73" s="90"/>
      <c r="T73" s="96"/>
      <c r="U73" s="90"/>
      <c r="V73" s="90"/>
      <c r="W73" s="90"/>
      <c r="X73" s="90"/>
      <c r="Y73" s="90"/>
      <c r="Z73" s="90"/>
      <c r="AA73" s="96"/>
      <c r="AB73" s="90"/>
      <c r="AC73" s="90"/>
      <c r="AD73" s="90"/>
      <c r="AE73" s="90"/>
      <c r="AF73" s="90"/>
      <c r="AG73" s="90"/>
      <c r="AH73" s="96"/>
      <c r="AI73" s="90"/>
      <c r="AJ73" s="90"/>
      <c r="AK73" s="90"/>
      <c r="AL73" s="90"/>
      <c r="AM73" s="90"/>
      <c r="AN73" s="90"/>
      <c r="AO73" s="96"/>
      <c r="AP73" s="90"/>
      <c r="AQ73" s="90"/>
      <c r="AR73" s="90"/>
      <c r="AS73" s="90"/>
      <c r="AT73" s="90"/>
    </row>
    <row r="74" spans="1:46" x14ac:dyDescent="0.2">
      <c r="A74" s="90"/>
      <c r="B74" s="90"/>
      <c r="C74" s="90"/>
      <c r="D74" s="90"/>
      <c r="E74" s="90"/>
      <c r="F74" s="90"/>
      <c r="G74" s="90"/>
      <c r="H74" s="93"/>
      <c r="I74" s="94"/>
      <c r="J74" s="94"/>
      <c r="K74" s="95"/>
      <c r="L74" s="90"/>
      <c r="M74" s="96"/>
      <c r="N74" s="90"/>
      <c r="O74" s="90"/>
      <c r="P74" s="90"/>
      <c r="Q74" s="90"/>
      <c r="R74" s="90"/>
      <c r="S74" s="90"/>
      <c r="T74" s="96"/>
      <c r="U74" s="90"/>
      <c r="V74" s="90"/>
      <c r="W74" s="90"/>
      <c r="X74" s="90"/>
      <c r="Y74" s="90"/>
      <c r="Z74" s="90"/>
      <c r="AA74" s="96"/>
      <c r="AB74" s="90"/>
      <c r="AC74" s="90"/>
      <c r="AD74" s="90"/>
      <c r="AE74" s="90"/>
      <c r="AF74" s="90"/>
      <c r="AG74" s="90"/>
      <c r="AH74" s="96"/>
      <c r="AI74" s="90"/>
      <c r="AJ74" s="90"/>
      <c r="AK74" s="90"/>
      <c r="AL74" s="90"/>
      <c r="AM74" s="90"/>
      <c r="AN74" s="90"/>
      <c r="AO74" s="96"/>
      <c r="AP74" s="90"/>
      <c r="AQ74" s="90"/>
      <c r="AR74" s="90"/>
      <c r="AS74" s="90"/>
      <c r="AT74" s="90"/>
    </row>
  </sheetData>
  <mergeCells count="57">
    <mergeCell ref="B59:D59"/>
    <mergeCell ref="S59:W59"/>
    <mergeCell ref="B64:D64"/>
    <mergeCell ref="S64:W64"/>
    <mergeCell ref="AN2:AS2"/>
    <mergeCell ref="AQ8:AR8"/>
    <mergeCell ref="AS8:AS9"/>
    <mergeCell ref="B52:D52"/>
    <mergeCell ref="S52:W52"/>
    <mergeCell ref="B57:D57"/>
    <mergeCell ref="B58:L58"/>
    <mergeCell ref="AP7:AP9"/>
    <mergeCell ref="AQ7:AS7"/>
    <mergeCell ref="O8:P8"/>
    <mergeCell ref="Q8:Q9"/>
    <mergeCell ref="V8:W8"/>
    <mergeCell ref="AT6:AT9"/>
    <mergeCell ref="K7:M8"/>
    <mergeCell ref="N7:N9"/>
    <mergeCell ref="O7:Q7"/>
    <mergeCell ref="R7:T8"/>
    <mergeCell ref="U7:U9"/>
    <mergeCell ref="V7:X7"/>
    <mergeCell ref="Y7:AA8"/>
    <mergeCell ref="AB7:AB9"/>
    <mergeCell ref="AC7:AE7"/>
    <mergeCell ref="AM6:AS6"/>
    <mergeCell ref="AM7:AO8"/>
    <mergeCell ref="X8:X9"/>
    <mergeCell ref="AC8:AD8"/>
    <mergeCell ref="AE8:AE9"/>
    <mergeCell ref="AJ8:AK8"/>
    <mergeCell ref="R6:X6"/>
    <mergeCell ref="Y6:AE6"/>
    <mergeCell ref="AF6:AL6"/>
    <mergeCell ref="AF7:AH8"/>
    <mergeCell ref="AI7:AI9"/>
    <mergeCell ref="AJ7:AL7"/>
    <mergeCell ref="AL8:AL9"/>
    <mergeCell ref="U3:X3"/>
    <mergeCell ref="AB3:AE3"/>
    <mergeCell ref="AI3:AL3"/>
    <mergeCell ref="AP3:AS3"/>
    <mergeCell ref="A4:AT4"/>
    <mergeCell ref="A1:E1"/>
    <mergeCell ref="A2:C2"/>
    <mergeCell ref="A3:D3"/>
    <mergeCell ref="N3:Q3"/>
    <mergeCell ref="I6:I9"/>
    <mergeCell ref="C5:I5"/>
    <mergeCell ref="A6:A9"/>
    <mergeCell ref="B6:B9"/>
    <mergeCell ref="C6:C9"/>
    <mergeCell ref="D6:E8"/>
    <mergeCell ref="F6:H8"/>
    <mergeCell ref="J6:J9"/>
    <mergeCell ref="K6:Q6"/>
  </mergeCells>
  <conditionalFormatting sqref="B18">
    <cfRule type="expression" dxfId="6" priority="7" stopIfTrue="1">
      <formula>#REF!="Г"</formula>
    </cfRule>
  </conditionalFormatting>
  <conditionalFormatting sqref="W18 U15:V17 AB13:AB18 AI13:AI18 AP13:AP18 U13:U14 U18">
    <cfRule type="expression" dxfId="5" priority="5" stopIfTrue="1">
      <formula>#REF!="доб"</formula>
    </cfRule>
    <cfRule type="expression" dxfId="4" priority="6" stopIfTrue="1">
      <formula>#REF!="включено"</formula>
    </cfRule>
  </conditionalFormatting>
  <conditionalFormatting sqref="AJ16:AJ17">
    <cfRule type="expression" dxfId="3" priority="3" stopIfTrue="1">
      <formula>#REF!="доб"</formula>
    </cfRule>
    <cfRule type="expression" dxfId="2" priority="4" stopIfTrue="1">
      <formula>#REF!="включено"</formula>
    </cfRule>
  </conditionalFormatting>
  <conditionalFormatting sqref="AQ16:AQ17">
    <cfRule type="expression" dxfId="1" priority="1" stopIfTrue="1">
      <formula>#REF!="доб"</formula>
    </cfRule>
    <cfRule type="expression" dxfId="0" priority="2" stopIfTrue="1">
      <formula>#REF!="включено"</formula>
    </cfRule>
  </conditionalFormatting>
  <pageMargins left="0.70866141732283472" right="0.70866141732283472" top="0.74803149606299213" bottom="0.74803149606299213" header="0.31496062992125984" footer="0.31496062992125984"/>
  <pageSetup paperSize="8" scale="35" fitToWidth="2" orientation="landscape" r:id="rId1"/>
  <colBreaks count="1" manualBreakCount="1">
    <brk id="4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тэкмо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Рубашкин Олег Львович</dc:creator>
  <cp:lastModifiedBy>Шеин Алексей Викторович</cp:lastModifiedBy>
  <cp:lastPrinted>2015-10-09T08:22:11Z</cp:lastPrinted>
  <dcterms:created xsi:type="dcterms:W3CDTF">2015-08-19T13:30:51Z</dcterms:created>
  <dcterms:modified xsi:type="dcterms:W3CDTF">2015-10-09T10:52:33Z</dcterms:modified>
</cp:coreProperties>
</file>